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UB-O3020100\!Data-Namur\EAW\EAW_2022\D-FICHES\A-En un clic\A1-Chiffres clés de l'agriculture wallonne\A1a-2022, en chiffres\"/>
    </mc:Choice>
  </mc:AlternateContent>
  <xr:revisionPtr revIDLastSave="0" documentId="13_ncr:1_{92C49B0F-DE66-4B4A-A6D2-EE762166B5ED}" xr6:coauthVersionLast="47" xr6:coauthVersionMax="47" xr10:uidLastSave="{00000000-0000-0000-0000-000000000000}"/>
  <bookViews>
    <workbookView xWindow="-108" yWindow="-108" windowWidth="23256" windowHeight="12456" activeTab="1" xr2:uid="{EBD15FE2-9A3E-4A9D-A8DC-659858F42A1A}"/>
  </bookViews>
  <sheets>
    <sheet name="INDEX" sheetId="4" r:id="rId1"/>
    <sheet name="1" sheetId="5" r:id="rId2"/>
    <sheet name="2" sheetId="6" r:id="rId3"/>
    <sheet name="3" sheetId="7" r:id="rId4"/>
    <sheet name="4" sheetId="8" r:id="rId5"/>
    <sheet name="1_DE" sheetId="9" state="hidden" r:id="rId6"/>
    <sheet name="2_DE" sheetId="10" state="hidden" r:id="rId7"/>
    <sheet name="3_DE" sheetId="11" state="hidden" r:id="rId8"/>
    <sheet name="4_DE" sheetId="12" state="hidden" r:id="rId9"/>
  </sheets>
  <definedNames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3" i="5"/>
  <c r="B18" i="5"/>
</calcChain>
</file>

<file path=xl/sharedStrings.xml><?xml version="1.0" encoding="utf-8"?>
<sst xmlns="http://schemas.openxmlformats.org/spreadsheetml/2006/main" count="253" uniqueCount="142">
  <si>
    <t>1.</t>
  </si>
  <si>
    <t>2.</t>
  </si>
  <si>
    <t>3.</t>
  </si>
  <si>
    <t>Grandes cultures</t>
  </si>
  <si>
    <t>Bovins laitiers</t>
  </si>
  <si>
    <t>Bovins viandeux</t>
  </si>
  <si>
    <t>Cultures et bovins</t>
  </si>
  <si>
    <t>Autres</t>
  </si>
  <si>
    <t>Bovins laitiers et viandeux</t>
  </si>
  <si>
    <t>#</t>
  </si>
  <si>
    <t>TITRE</t>
  </si>
  <si>
    <t>Exploitations et superficies agricoles utilisées</t>
  </si>
  <si>
    <t>Exploitations (nombre)</t>
  </si>
  <si>
    <t>Ensemble des exploitations</t>
  </si>
  <si>
    <t>-</t>
  </si>
  <si>
    <t>Exploitations professionnelles</t>
  </si>
  <si>
    <t>Superficie agricole utilisée (ha)</t>
  </si>
  <si>
    <t xml:space="preserve">Surface agricole utilisée </t>
  </si>
  <si>
    <t xml:space="preserve">Prairies permanentes </t>
  </si>
  <si>
    <t>Cultures fourragères</t>
  </si>
  <si>
    <t>Céréales</t>
  </si>
  <si>
    <t>Cultures industrielles</t>
  </si>
  <si>
    <t>Pommes de terre</t>
  </si>
  <si>
    <t>Main-d'œuvre totale (nombre de personnes)</t>
  </si>
  <si>
    <t xml:space="preserve">Main-d'œuvre régulière </t>
  </si>
  <si>
    <t xml:space="preserve">Maind'œuvre saisonnière </t>
  </si>
  <si>
    <t>Main-d'œuvre totale (unité de travail - UT)</t>
  </si>
  <si>
    <t>Type de main-d'oeuvre dans les exploitations sous statut physique (nombre de personnes)</t>
  </si>
  <si>
    <t>Main-d'œuvre familiale</t>
  </si>
  <si>
    <t>Hommes</t>
  </si>
  <si>
    <t>Femmes</t>
  </si>
  <si>
    <t>Main-d'œuvre</t>
  </si>
  <si>
    <t>Autre main-d'œuvre régulière</t>
  </si>
  <si>
    <t>Cheptels</t>
  </si>
  <si>
    <t>Bovins</t>
  </si>
  <si>
    <t>Bovins (têtes)</t>
  </si>
  <si>
    <t>Vaches laitières</t>
  </si>
  <si>
    <t>Détenteurs de vaches laitières</t>
  </si>
  <si>
    <t>Porcs (têtes)</t>
  </si>
  <si>
    <t>Porcs</t>
  </si>
  <si>
    <t>Volailles</t>
  </si>
  <si>
    <t>Poules pondeuses</t>
  </si>
  <si>
    <t>Poulets de chair</t>
  </si>
  <si>
    <t>Détenteurs de poules pondeuses</t>
  </si>
  <si>
    <t>Détenteurs de poulets de chair</t>
  </si>
  <si>
    <t>4.</t>
  </si>
  <si>
    <t>(+) Produits de l'exercice sans aides</t>
  </si>
  <si>
    <t>(-) Charges opérationnelles affectées</t>
  </si>
  <si>
    <t>Marges brutes (sans aides )</t>
  </si>
  <si>
    <t>(+) Aides</t>
  </si>
  <si>
    <t>(+) Régularisation</t>
  </si>
  <si>
    <t>(-) Charges réelles non affectées</t>
  </si>
  <si>
    <t>Excédent Brut d'exploitation</t>
  </si>
  <si>
    <t xml:space="preserve">   (-) Intérêts payés (nets)</t>
  </si>
  <si>
    <t xml:space="preserve">   (-) Amortissements calculés</t>
  </si>
  <si>
    <t xml:space="preserve">   (-) Autres charges calculées</t>
  </si>
  <si>
    <t>Revenu du travail</t>
  </si>
  <si>
    <t>(+) Produits divers</t>
  </si>
  <si>
    <t>%</t>
  </si>
  <si>
    <t>Moyenne par exploitation</t>
  </si>
  <si>
    <t>Données économiques</t>
  </si>
  <si>
    <t>Détenteurs de bovins (exploitations)</t>
  </si>
  <si>
    <t>Détenteurs (exploitations)</t>
  </si>
  <si>
    <t>Détenteurs de volailles (exploitations)</t>
  </si>
  <si>
    <t>Ovins (têtes)</t>
  </si>
  <si>
    <t>Caprins (têtes)</t>
  </si>
  <si>
    <t>Ovins et caprins</t>
  </si>
  <si>
    <t>(€/ha)</t>
  </si>
  <si>
    <t>Revenu agricole (ou revenu du chef d'exploitation 
et de sa famille, y compris aides au revenu)</t>
  </si>
  <si>
    <t>EAW_Sources : DPE_DPEAI_SPW ARNE                                                                                                                                © SPW - 2022</t>
  </si>
  <si>
    <t>EAW_Sources : DPE_DPEAI_SPW ARNE                                                                                                 © SPW - 2022</t>
  </si>
  <si>
    <t>Durchschnitt pro Betrieb</t>
  </si>
  <si>
    <t>Betriebe (Anzahl)</t>
  </si>
  <si>
    <t>Alle Betriebe</t>
  </si>
  <si>
    <t>Vollerwerbsbetriebe</t>
  </si>
  <si>
    <t xml:space="preserve"> Spezialisierte Ackerbaubetriebe</t>
  </si>
  <si>
    <t>Spezialisierte Milchviehbetriebe</t>
  </si>
  <si>
    <t>Spezialisierte Rinderaufzucht- und -mastbetriebe</t>
  </si>
  <si>
    <t>Rindviehbetriebe: Milcherzeugung, Aufzucht und Mast kombiniert</t>
  </si>
  <si>
    <t>Ackerbau — Weideviehverbundbetriebe</t>
  </si>
  <si>
    <t>Andere</t>
  </si>
  <si>
    <t>Fläche (ha)</t>
  </si>
  <si>
    <t xml:space="preserve">Fläche </t>
  </si>
  <si>
    <t>Dauergrünland</t>
  </si>
  <si>
    <t>Futterbaukulturen</t>
  </si>
  <si>
    <t>Getreide</t>
  </si>
  <si>
    <t>Handelsgewächse</t>
  </si>
  <si>
    <t>Kartoffeln</t>
  </si>
  <si>
    <t>Arbeitskräfte (Anzahl Personen)</t>
  </si>
  <si>
    <t>regelmäßig beschäftigte Arbeitskräfte</t>
  </si>
  <si>
    <t>saisonale Arbeitskräfte</t>
  </si>
  <si>
    <t>Arbeitskräfte insgesamt (Arbeitseinheiten - AE)</t>
  </si>
  <si>
    <t>Arbeitskräfte in Betrieben mit der Gesellschaftsform "natürliche Person" (Anzahl Personen)</t>
  </si>
  <si>
    <t>Familienmitglieder als Arbeitskräfte</t>
  </si>
  <si>
    <t>Männer</t>
  </si>
  <si>
    <t>Frauen</t>
  </si>
  <si>
    <t>Rindvieh</t>
  </si>
  <si>
    <t>Rindvieh (Anzahl)</t>
  </si>
  <si>
    <t>Milchkühe</t>
  </si>
  <si>
    <t>Mutterkühe</t>
  </si>
  <si>
    <t>Rindviehhalter</t>
  </si>
  <si>
    <t>Schweine</t>
  </si>
  <si>
    <t>Schweinehalter</t>
  </si>
  <si>
    <t>Schweine (Anzahl)</t>
  </si>
  <si>
    <t xml:space="preserve">Geflügel </t>
  </si>
  <si>
    <t>Legehennen</t>
  </si>
  <si>
    <t>Masthähnchen</t>
  </si>
  <si>
    <t>Geflügelhalter</t>
  </si>
  <si>
    <t xml:space="preserve">Schafe </t>
  </si>
  <si>
    <t>Ziegen</t>
  </si>
  <si>
    <t>Schafe und Ziegen (Anzahl)</t>
  </si>
  <si>
    <t xml:space="preserve">Wirtschaftliche Ergebnisse </t>
  </si>
  <si>
    <t>(+) Ertrag (ohne Beihilfen)</t>
  </si>
  <si>
    <t>Deckungsbeitrag</t>
  </si>
  <si>
    <t>(+) GAP-Beihilfen</t>
  </si>
  <si>
    <t>(+) Regulierungen</t>
  </si>
  <si>
    <t>Bruttobetriebüberschuss</t>
  </si>
  <si>
    <t>Landwirtschaftliches Einkommen der Familienarbeit und des Familienkapitals</t>
  </si>
  <si>
    <t>Einkommen der Arbeit</t>
  </si>
  <si>
    <t>(-) Zugeordnete operative Kosten</t>
  </si>
  <si>
    <t>(+) Sonstige Erträge</t>
  </si>
  <si>
    <t>(-) Reelle nicht zugeordnete Kosten</t>
  </si>
  <si>
    <t>(-) Bruttozinsen (Anleihen)</t>
  </si>
  <si>
    <t>(-) Abschreibungen</t>
  </si>
  <si>
    <t>(-) berechnete Zinsen</t>
  </si>
  <si>
    <t xml:space="preserve">   (+) Subside sur investissements</t>
  </si>
  <si>
    <t xml:space="preserve">(+) Investitionsbeihilfen </t>
  </si>
  <si>
    <t>Andere regelmäßig beschäftigte Arbeitskräfte</t>
  </si>
  <si>
    <t>Anzahl der Betriebe und landwirtschaftlichen Flächen</t>
  </si>
  <si>
    <t>Charakteristik der landwirtschaftlichen Arbeitskräfte</t>
  </si>
  <si>
    <t>Charakteristik des Viehbestands</t>
  </si>
  <si>
    <t>Wirtschaftlichkeit des durchschnittlichen wallonischen Betriebs</t>
  </si>
  <si>
    <t>Volailles (places)</t>
  </si>
  <si>
    <t>Geflügel (Plätze)</t>
  </si>
  <si>
    <t>Vaches viandeuses</t>
  </si>
  <si>
    <t>Détenteurs de vaches viandeuses</t>
  </si>
  <si>
    <t>NA</t>
  </si>
  <si>
    <t>1.De</t>
  </si>
  <si>
    <t>2.De</t>
  </si>
  <si>
    <t>3.De</t>
  </si>
  <si>
    <t>4.De</t>
  </si>
  <si>
    <t>Arbeitskräfte im 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</si>
</sst>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rgb="FF067DAC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7DAC"/>
        <bgColor indexed="64"/>
      </patternFill>
    </fill>
    <fill>
      <patternFill patternType="solid">
        <fgColor rgb="FF078CC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4" fontId="0" fillId="0" borderId="0"/>
    <xf numFmtId="4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4">
    <xf numFmtId="4" fontId="0" fillId="0" borderId="0" xfId="0"/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5" fillId="0" borderId="0" xfId="0" applyFont="1" applyFill="1" applyAlignment="1">
      <alignment horizontal="center"/>
    </xf>
    <xf numFmtId="4" fontId="5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0" fillId="0" borderId="0" xfId="0" applyBorder="1" applyAlignment="1">
      <alignment horizontal="right" vertical="center" indent="1"/>
    </xf>
    <xf numFmtId="4" fontId="2" fillId="2" borderId="1" xfId="0" applyFont="1" applyFill="1" applyBorder="1" applyAlignment="1">
      <alignment horizontal="left" vertical="center" wrapText="1" indent="1"/>
    </xf>
    <xf numFmtId="164" fontId="2" fillId="2" borderId="1" xfId="2" applyNumberFormat="1" applyFont="1" applyFill="1" applyBorder="1" applyAlignment="1">
      <alignment horizontal="center" vertical="center"/>
    </xf>
    <xf numFmtId="4" fontId="2" fillId="2" borderId="1" xfId="0" applyFont="1" applyFill="1" applyBorder="1" applyAlignment="1">
      <alignment horizontal="center" vertical="center"/>
    </xf>
    <xf numFmtId="164" fontId="0" fillId="2" borderId="0" xfId="2" applyNumberFormat="1" applyFont="1" applyFill="1" applyBorder="1" applyAlignment="1">
      <alignment horizontal="center" vertical="center"/>
    </xf>
    <xf numFmtId="4" fontId="0" fillId="2" borderId="0" xfId="0" applyFill="1" applyAlignment="1">
      <alignment horizontal="center" vertical="center"/>
    </xf>
    <xf numFmtId="4" fontId="0" fillId="0" borderId="0" xfId="0" applyBorder="1" applyAlignment="1">
      <alignment horizontal="right" vertical="center"/>
    </xf>
    <xf numFmtId="4" fontId="0" fillId="0" borderId="0" xfId="0" applyAlignment="1">
      <alignment horizontal="right" vertical="center"/>
    </xf>
    <xf numFmtId="4" fontId="0" fillId="2" borderId="0" xfId="0" applyFill="1" applyAlignment="1">
      <alignment horizontal="right" vertical="center" wrapText="1" indent="2"/>
    </xf>
    <xf numFmtId="3" fontId="2" fillId="2" borderId="1" xfId="0" applyNumberFormat="1" applyFont="1" applyFill="1" applyBorder="1" applyAlignment="1">
      <alignment horizontal="right" vertical="center" indent="2"/>
    </xf>
    <xf numFmtId="3" fontId="0" fillId="2" borderId="0" xfId="0" applyNumberFormat="1" applyFill="1" applyAlignment="1">
      <alignment horizontal="right" vertical="center" indent="2"/>
    </xf>
    <xf numFmtId="164" fontId="2" fillId="2" borderId="1" xfId="2" applyNumberFormat="1" applyFont="1" applyFill="1" applyBorder="1" applyAlignment="1">
      <alignment horizontal="right" vertical="center" indent="1"/>
    </xf>
    <xf numFmtId="164" fontId="0" fillId="2" borderId="0" xfId="2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 horizontal="right" vertical="center" indent="2"/>
    </xf>
    <xf numFmtId="4" fontId="2" fillId="2" borderId="1" xfId="0" applyFont="1" applyFill="1" applyBorder="1" applyAlignment="1">
      <alignment horizontal="right" vertical="center" indent="2"/>
    </xf>
    <xf numFmtId="4" fontId="0" fillId="2" borderId="0" xfId="0" applyFill="1" applyAlignment="1">
      <alignment horizontal="right" vertical="center" indent="2"/>
    </xf>
    <xf numFmtId="4" fontId="0" fillId="0" borderId="0" xfId="0" applyBorder="1" applyAlignment="1">
      <alignment horizontal="right" vertical="center" indent="2"/>
    </xf>
    <xf numFmtId="4" fontId="0" fillId="0" borderId="0" xfId="0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 indent="2"/>
    </xf>
    <xf numFmtId="4" fontId="0" fillId="2" borderId="0" xfId="0" applyFill="1" applyBorder="1" applyAlignment="1">
      <alignment horizontal="right" vertical="center" indent="2"/>
    </xf>
    <xf numFmtId="3" fontId="0" fillId="2" borderId="1" xfId="0" applyNumberFormat="1" applyFill="1" applyBorder="1" applyAlignment="1">
      <alignment horizontal="right" vertical="center" indent="2"/>
    </xf>
    <xf numFmtId="164" fontId="0" fillId="2" borderId="1" xfId="2" applyNumberFormat="1" applyFont="1" applyFill="1" applyBorder="1" applyAlignment="1">
      <alignment horizontal="right" vertical="center" indent="1"/>
    </xf>
    <xf numFmtId="4" fontId="0" fillId="2" borderId="1" xfId="0" applyFill="1" applyBorder="1" applyAlignment="1">
      <alignment horizontal="right" vertical="center" indent="2"/>
    </xf>
    <xf numFmtId="3" fontId="0" fillId="2" borderId="3" xfId="0" applyNumberFormat="1" applyFont="1" applyFill="1" applyBorder="1" applyAlignment="1">
      <alignment horizontal="right" vertical="center" indent="2"/>
    </xf>
    <xf numFmtId="164" fontId="6" fillId="2" borderId="3" xfId="2" applyNumberFormat="1" applyFont="1" applyFill="1" applyBorder="1" applyAlignment="1">
      <alignment horizontal="right" vertical="center" indent="1"/>
    </xf>
    <xf numFmtId="4" fontId="0" fillId="2" borderId="3" xfId="0" applyFont="1" applyFill="1" applyBorder="1" applyAlignment="1">
      <alignment horizontal="right" vertical="center" indent="2"/>
    </xf>
    <xf numFmtId="4" fontId="0" fillId="2" borderId="3" xfId="0" applyFont="1" applyFill="1" applyBorder="1" applyAlignment="1">
      <alignment horizontal="center" vertical="center"/>
    </xf>
    <xf numFmtId="4" fontId="0" fillId="2" borderId="0" xfId="0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/>
    </xf>
    <xf numFmtId="4" fontId="0" fillId="2" borderId="1" xfId="0" applyFont="1" applyFill="1" applyBorder="1" applyAlignment="1">
      <alignment horizontal="left" vertical="center" wrapText="1" indent="1"/>
    </xf>
    <xf numFmtId="3" fontId="0" fillId="2" borderId="1" xfId="0" applyNumberFormat="1" applyFont="1" applyFill="1" applyBorder="1" applyAlignment="1">
      <alignment horizontal="right" vertical="center" indent="2"/>
    </xf>
    <xf numFmtId="4" fontId="0" fillId="0" borderId="0" xfId="0" applyFont="1" applyAlignment="1">
      <alignment horizontal="right" vertical="center" indent="1"/>
    </xf>
    <xf numFmtId="4" fontId="0" fillId="2" borderId="0" xfId="0" applyFont="1" applyFill="1" applyBorder="1" applyAlignment="1">
      <alignment horizontal="left" vertical="center" wrapText="1" indent="1"/>
    </xf>
    <xf numFmtId="3" fontId="0" fillId="2" borderId="0" xfId="0" applyNumberFormat="1" applyFont="1" applyFill="1" applyBorder="1" applyAlignment="1">
      <alignment horizontal="right" vertical="center" indent="2"/>
    </xf>
    <xf numFmtId="4" fontId="0" fillId="2" borderId="3" xfId="0" applyFont="1" applyFill="1" applyBorder="1" applyAlignment="1">
      <alignment horizontal="left" vertical="center" wrapText="1" indent="1"/>
    </xf>
    <xf numFmtId="164" fontId="6" fillId="2" borderId="0" xfId="2" applyNumberFormat="1" applyFont="1" applyFill="1" applyBorder="1" applyAlignment="1">
      <alignment horizontal="center" vertical="center"/>
    </xf>
    <xf numFmtId="4" fontId="0" fillId="2" borderId="0" xfId="0" applyFont="1" applyFill="1" applyBorder="1" applyAlignment="1">
      <alignment horizontal="right" vertical="center" indent="2"/>
    </xf>
    <xf numFmtId="4" fontId="8" fillId="0" borderId="0" xfId="0" applyFont="1" applyBorder="1" applyAlignment="1">
      <alignment horizontal="center" vertical="center"/>
    </xf>
    <xf numFmtId="4" fontId="0" fillId="0" borderId="0" xfId="0" applyAlignment="1">
      <alignment horizontal="center" vertical="center"/>
    </xf>
    <xf numFmtId="4" fontId="0" fillId="2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right" vertical="center" indent="1"/>
    </xf>
    <xf numFmtId="4" fontId="2" fillId="0" borderId="1" xfId="0" applyFont="1" applyFill="1" applyBorder="1" applyAlignment="1">
      <alignment horizontal="left" vertical="center" wrapText="1" indent="1"/>
    </xf>
    <xf numFmtId="4" fontId="4" fillId="0" borderId="0" xfId="1" applyFont="1" applyFill="1" applyAlignment="1">
      <alignment horizontal="left" vertical="center" wrapText="1" indent="1"/>
    </xf>
    <xf numFmtId="0" fontId="5" fillId="0" borderId="0" xfId="0" applyNumberFormat="1" applyFont="1" applyAlignment="1">
      <alignment horizontal="left" wrapText="1" indent="1"/>
    </xf>
    <xf numFmtId="4" fontId="1" fillId="4" borderId="2" xfId="0" applyFont="1" applyFill="1" applyBorder="1" applyAlignment="1">
      <alignment horizontal="center" vertical="center"/>
    </xf>
    <xf numFmtId="4" fontId="1" fillId="4" borderId="0" xfId="0" applyFont="1" applyFill="1" applyAlignment="1">
      <alignment horizontal="center" vertical="center"/>
    </xf>
    <xf numFmtId="4" fontId="1" fillId="4" borderId="0" xfId="0" applyFont="1" applyFill="1" applyAlignment="1">
      <alignment horizontal="center" vertical="center" wrapText="1"/>
    </xf>
    <xf numFmtId="4" fontId="7" fillId="5" borderId="0" xfId="0" applyFont="1" applyFill="1" applyAlignment="1">
      <alignment horizontal="center" vertical="center" wrapText="1"/>
    </xf>
    <xf numFmtId="4" fontId="7" fillId="4" borderId="0" xfId="0" applyFont="1" applyFill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1" fontId="7" fillId="5" borderId="0" xfId="0" applyNumberFormat="1" applyFont="1" applyFill="1" applyAlignment="1">
      <alignment horizontal="center" vertical="center" wrapText="1"/>
    </xf>
    <xf numFmtId="4" fontId="9" fillId="2" borderId="1" xfId="0" applyFont="1" applyFill="1" applyBorder="1" applyAlignment="1">
      <alignment horizontal="right" vertical="center" wrapText="1" indent="2"/>
    </xf>
    <xf numFmtId="3" fontId="9" fillId="2" borderId="1" xfId="0" applyNumberFormat="1" applyFont="1" applyFill="1" applyBorder="1" applyAlignment="1">
      <alignment horizontal="right" vertical="center" indent="2"/>
    </xf>
    <xf numFmtId="4" fontId="10" fillId="3" borderId="0" xfId="0" applyFont="1" applyFill="1" applyBorder="1" applyAlignment="1">
      <alignment horizontal="center" vertical="center"/>
    </xf>
    <xf numFmtId="4" fontId="8" fillId="0" borderId="0" xfId="0" applyFont="1" applyBorder="1" applyAlignment="1">
      <alignment horizontal="center" vertical="center"/>
    </xf>
    <xf numFmtId="4" fontId="0" fillId="0" borderId="0" xfId="0" applyAlignment="1">
      <alignment horizontal="center" vertical="center"/>
    </xf>
  </cellXfs>
  <cellStyles count="3">
    <cellStyle name="Lien hypertexte" xfId="1" builtinId="8"/>
    <cellStyle name="Normal" xfId="0" builtinId="0" customBuiltin="1"/>
    <cellStyle name="Pourcentage" xfId="2" builtinId="5"/>
  </cellStyles>
  <dxfs count="0"/>
  <tableStyles count="0" defaultTableStyle="TableStyleMedium2" defaultPivotStyle="PivotStyleLight16"/>
  <colors>
    <mruColors>
      <color rgb="FF067DAC"/>
      <color rgb="FFA0DA52"/>
      <color rgb="FF7DBA00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B10"/>
  <sheetViews>
    <sheetView showGridLines="0" zoomScaleNormal="100" workbookViewId="0"/>
  </sheetViews>
  <sheetFormatPr baseColWidth="10" defaultColWidth="20.6640625" defaultRowHeight="18" x14ac:dyDescent="0.35"/>
  <cols>
    <col min="1" max="1" width="6" style="3" customWidth="1"/>
    <col min="2" max="2" width="150.6640625" style="50" customWidth="1"/>
    <col min="3" max="16384" width="20.6640625" style="4"/>
  </cols>
  <sheetData>
    <row r="1" spans="1:2" s="2" customFormat="1" ht="25.2" customHeight="1" thickBot="1" x14ac:dyDescent="0.35">
      <c r="A1" s="51" t="s">
        <v>9</v>
      </c>
      <c r="B1" s="53" t="s">
        <v>10</v>
      </c>
    </row>
    <row r="2" spans="1:2" s="1" customFormat="1" x14ac:dyDescent="0.3">
      <c r="A2" s="52" t="s">
        <v>0</v>
      </c>
      <c r="B2" s="49" t="s">
        <v>11</v>
      </c>
    </row>
    <row r="3" spans="1:2" s="1" customFormat="1" x14ac:dyDescent="0.3">
      <c r="A3" s="52" t="s">
        <v>1</v>
      </c>
      <c r="B3" s="49" t="s">
        <v>31</v>
      </c>
    </row>
    <row r="4" spans="1:2" s="1" customFormat="1" x14ac:dyDescent="0.3">
      <c r="A4" s="52" t="s">
        <v>2</v>
      </c>
      <c r="B4" s="49" t="s">
        <v>33</v>
      </c>
    </row>
    <row r="5" spans="1:2" s="1" customFormat="1" x14ac:dyDescent="0.3">
      <c r="A5" s="52" t="s">
        <v>45</v>
      </c>
      <c r="B5" s="49" t="s">
        <v>60</v>
      </c>
    </row>
    <row r="6" spans="1:2" s="1" customFormat="1" x14ac:dyDescent="0.3">
      <c r="A6" s="52" t="s">
        <v>137</v>
      </c>
      <c r="B6" s="49" t="s">
        <v>128</v>
      </c>
    </row>
    <row r="7" spans="1:2" s="1" customFormat="1" x14ac:dyDescent="0.3">
      <c r="A7" s="52" t="s">
        <v>138</v>
      </c>
      <c r="B7" s="49" t="s">
        <v>129</v>
      </c>
    </row>
    <row r="8" spans="1:2" s="1" customFormat="1" x14ac:dyDescent="0.3">
      <c r="A8" s="52" t="s">
        <v>139</v>
      </c>
      <c r="B8" s="49" t="s">
        <v>130</v>
      </c>
    </row>
    <row r="9" spans="1:2" s="1" customFormat="1" x14ac:dyDescent="0.3">
      <c r="A9" s="52" t="s">
        <v>140</v>
      </c>
      <c r="B9" s="49" t="s">
        <v>131</v>
      </c>
    </row>
    <row r="10" spans="1:2" x14ac:dyDescent="0.35">
      <c r="B10" s="49"/>
    </row>
  </sheetData>
  <hyperlinks>
    <hyperlink ref="B2" location="'1'!A1" display="Nombre d'exploitations en région wallonne (exploitations)" xr:uid="{E3E99523-1AE0-4730-8AA0-13864C7C4615}"/>
    <hyperlink ref="B3" location="'2'!A1" display="Main-d'œuvre" xr:uid="{DDDF2305-4CBD-4486-A5DB-40F447F793E6}"/>
    <hyperlink ref="B4" location="'3'!A1" display="Cheptels" xr:uid="{D0CC0545-A45B-44B8-83F0-97CC8C000D9C}"/>
    <hyperlink ref="B5" location="'4'!A1" display="Données économiques" xr:uid="{E6649C15-9210-408B-8338-28E59E1D3FA1}"/>
    <hyperlink ref="B6" location="'1_DE'!A1" display="Anzahl der Betriebe und landwirtschaftlichen Flächen" xr:uid="{49B8F714-EA68-482A-9C7F-0F91C7C04827}"/>
    <hyperlink ref="B7" location="'2_DE'!A1" display="Charakteristik der landwirtschaftlichen Arbeitskräfte" xr:uid="{ADCDB7C8-2D2C-4D4B-A094-ADE0C64ED9F2}"/>
    <hyperlink ref="B8" location="'3_DE'!A1" display="Charakteristik des Viehbestands" xr:uid="{F885DC94-FA99-4166-887B-C61976A20F7B}"/>
    <hyperlink ref="B9" location="'4_DE'!A1" display="Wirtschaftlichkeit des durchschnittlichen wallonischen Betriebs" xr:uid="{B8438251-E73C-4641-983C-156EF25367E4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1"/>
  <dimension ref="A1:I19"/>
  <sheetViews>
    <sheetView showGridLines="0"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18" sqref="E18"/>
    </sheetView>
  </sheetViews>
  <sheetFormatPr baseColWidth="10" defaultColWidth="20.6640625" defaultRowHeight="14.4" x14ac:dyDescent="0.3"/>
  <cols>
    <col min="1" max="1" width="50.6640625" style="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s="5" customFormat="1" ht="31.2" x14ac:dyDescent="0.3">
      <c r="A1" s="55"/>
      <c r="B1" s="56">
        <v>2022</v>
      </c>
      <c r="C1" s="57" t="s">
        <v>58</v>
      </c>
      <c r="D1" s="55" t="s">
        <v>59</v>
      </c>
      <c r="E1" s="24"/>
      <c r="I1" s="24"/>
    </row>
    <row r="2" spans="1:9" s="14" customFormat="1" ht="15.6" x14ac:dyDescent="0.3">
      <c r="A2" s="54" t="s">
        <v>12</v>
      </c>
      <c r="B2" s="58"/>
      <c r="C2" s="54"/>
      <c r="D2" s="54"/>
      <c r="E2" s="13"/>
      <c r="I2" s="13"/>
    </row>
    <row r="3" spans="1:9" x14ac:dyDescent="0.3">
      <c r="A3" s="8" t="s">
        <v>13</v>
      </c>
      <c r="B3" s="16">
        <v>12670</v>
      </c>
      <c r="C3" s="9" t="s">
        <v>14</v>
      </c>
      <c r="D3" s="10" t="s">
        <v>14</v>
      </c>
    </row>
    <row r="4" spans="1:9" x14ac:dyDescent="0.3">
      <c r="A4" s="8" t="s">
        <v>15</v>
      </c>
      <c r="B4" s="16">
        <v>10429</v>
      </c>
      <c r="C4" s="18">
        <v>1</v>
      </c>
      <c r="D4" s="10" t="s">
        <v>14</v>
      </c>
    </row>
    <row r="5" spans="1:9" x14ac:dyDescent="0.3">
      <c r="A5" s="15" t="s">
        <v>3</v>
      </c>
      <c r="B5" s="17">
        <v>3482</v>
      </c>
      <c r="C5" s="19">
        <v>0.33400000000000002</v>
      </c>
      <c r="D5" s="12" t="s">
        <v>14</v>
      </c>
    </row>
    <row r="6" spans="1:9" x14ac:dyDescent="0.3">
      <c r="A6" s="15" t="s">
        <v>4</v>
      </c>
      <c r="B6" s="17">
        <v>1401</v>
      </c>
      <c r="C6" s="19">
        <v>0.13400000000000001</v>
      </c>
      <c r="D6" s="12" t="s">
        <v>14</v>
      </c>
    </row>
    <row r="7" spans="1:9" x14ac:dyDescent="0.3">
      <c r="A7" s="15" t="s">
        <v>5</v>
      </c>
      <c r="B7" s="17">
        <v>2289</v>
      </c>
      <c r="C7" s="19">
        <v>0.219</v>
      </c>
      <c r="D7" s="12" t="s">
        <v>14</v>
      </c>
    </row>
    <row r="8" spans="1:9" x14ac:dyDescent="0.3">
      <c r="A8" s="15" t="s">
        <v>8</v>
      </c>
      <c r="B8" s="17">
        <v>1120</v>
      </c>
      <c r="C8" s="19">
        <v>0.107</v>
      </c>
      <c r="D8" s="12" t="s">
        <v>14</v>
      </c>
    </row>
    <row r="9" spans="1:9" x14ac:dyDescent="0.3">
      <c r="A9" s="15" t="s">
        <v>6</v>
      </c>
      <c r="B9" s="17">
        <v>1113</v>
      </c>
      <c r="C9" s="19">
        <v>0.107</v>
      </c>
      <c r="D9" s="12" t="s">
        <v>14</v>
      </c>
    </row>
    <row r="10" spans="1:9" x14ac:dyDescent="0.3">
      <c r="A10" s="15" t="s">
        <v>7</v>
      </c>
      <c r="B10" s="17">
        <v>1024</v>
      </c>
      <c r="C10" s="19">
        <v>9.8000000000000004E-2</v>
      </c>
      <c r="D10" s="12" t="s">
        <v>14</v>
      </c>
    </row>
    <row r="11" spans="1:9" ht="15.6" x14ac:dyDescent="0.3">
      <c r="A11" s="54" t="s">
        <v>16</v>
      </c>
      <c r="B11" s="58"/>
      <c r="C11" s="54"/>
      <c r="D11" s="54"/>
    </row>
    <row r="12" spans="1:9" x14ac:dyDescent="0.3">
      <c r="A12" s="8" t="s">
        <v>17</v>
      </c>
      <c r="B12" s="16">
        <v>738927</v>
      </c>
      <c r="C12" s="18">
        <v>1</v>
      </c>
      <c r="D12" s="21">
        <v>58.32</v>
      </c>
    </row>
    <row r="13" spans="1:9" x14ac:dyDescent="0.3">
      <c r="A13" s="15" t="s">
        <v>18</v>
      </c>
      <c r="B13" s="17">
        <v>308937.52</v>
      </c>
      <c r="C13" s="19">
        <f>B13/B$12</f>
        <v>0.4180893647139704</v>
      </c>
      <c r="D13" s="12" t="s">
        <v>14</v>
      </c>
    </row>
    <row r="14" spans="1:9" x14ac:dyDescent="0.3">
      <c r="A14" s="15" t="s">
        <v>19</v>
      </c>
      <c r="B14" s="17">
        <v>100047</v>
      </c>
      <c r="C14" s="19">
        <f t="shared" ref="C14:C18" si="0">B14/B$12</f>
        <v>0.13539497135711648</v>
      </c>
      <c r="D14" s="12" t="s">
        <v>14</v>
      </c>
    </row>
    <row r="15" spans="1:9" x14ac:dyDescent="0.3">
      <c r="A15" s="15" t="s">
        <v>20</v>
      </c>
      <c r="B15" s="17">
        <v>187615</v>
      </c>
      <c r="C15" s="19">
        <f t="shared" si="0"/>
        <v>0.25390194159910251</v>
      </c>
      <c r="D15" s="12" t="s">
        <v>14</v>
      </c>
    </row>
    <row r="16" spans="1:9" x14ac:dyDescent="0.3">
      <c r="A16" s="15" t="s">
        <v>21</v>
      </c>
      <c r="B16" s="17">
        <v>64671</v>
      </c>
      <c r="C16" s="19">
        <f t="shared" si="0"/>
        <v>8.7520147457055969E-2</v>
      </c>
      <c r="D16" s="12" t="s">
        <v>14</v>
      </c>
    </row>
    <row r="17" spans="1:4" x14ac:dyDescent="0.3">
      <c r="A17" s="15" t="s">
        <v>22</v>
      </c>
      <c r="B17" s="17">
        <v>40896</v>
      </c>
      <c r="C17" s="19">
        <f t="shared" si="0"/>
        <v>5.53451152820238E-2</v>
      </c>
      <c r="D17" s="12" t="s">
        <v>14</v>
      </c>
    </row>
    <row r="18" spans="1:4" x14ac:dyDescent="0.3">
      <c r="A18" s="15" t="s">
        <v>7</v>
      </c>
      <c r="B18" s="17">
        <f>B12-B13-B14-B15-B16-B17</f>
        <v>36760.479999999981</v>
      </c>
      <c r="C18" s="19">
        <f t="shared" si="0"/>
        <v>4.9748459590730862E-2</v>
      </c>
      <c r="D18" s="12" t="s">
        <v>14</v>
      </c>
    </row>
    <row r="19" spans="1:4" x14ac:dyDescent="0.3">
      <c r="A19" s="62" t="s">
        <v>69</v>
      </c>
      <c r="B19" s="62"/>
      <c r="C19" s="62"/>
      <c r="D19" s="62"/>
    </row>
  </sheetData>
  <mergeCells count="1">
    <mergeCell ref="A19:D19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63D6-C7B8-4C2D-86E4-C007FD262AA6}">
  <sheetPr codeName="Feuil02"/>
  <dimension ref="A1:I16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50.6640625" style="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ht="31.2" x14ac:dyDescent="0.3">
      <c r="A1" s="55"/>
      <c r="B1" s="56">
        <v>2020</v>
      </c>
      <c r="C1" s="57" t="s">
        <v>58</v>
      </c>
      <c r="D1" s="55" t="s">
        <v>59</v>
      </c>
    </row>
    <row r="2" spans="1:9" s="14" customFormat="1" ht="15.6" x14ac:dyDescent="0.3">
      <c r="A2" s="54" t="s">
        <v>31</v>
      </c>
      <c r="B2" s="58"/>
      <c r="C2" s="54"/>
      <c r="D2" s="54"/>
      <c r="E2" s="13"/>
      <c r="I2" s="13"/>
    </row>
    <row r="3" spans="1:9" x14ac:dyDescent="0.3">
      <c r="A3" s="8" t="s">
        <v>23</v>
      </c>
      <c r="B3" s="16">
        <v>26463</v>
      </c>
      <c r="C3" s="18">
        <v>1</v>
      </c>
      <c r="D3" s="21">
        <v>2.09</v>
      </c>
    </row>
    <row r="4" spans="1:9" x14ac:dyDescent="0.3">
      <c r="A4" s="15" t="s">
        <v>24</v>
      </c>
      <c r="B4" s="30">
        <v>21947</v>
      </c>
      <c r="C4" s="31">
        <v>0.82899999999999996</v>
      </c>
      <c r="D4" s="32">
        <v>1.73</v>
      </c>
    </row>
    <row r="5" spans="1:9" x14ac:dyDescent="0.3">
      <c r="A5" s="15" t="s">
        <v>25</v>
      </c>
      <c r="B5" s="25">
        <v>4516</v>
      </c>
      <c r="C5" s="19">
        <v>0.17100000000000001</v>
      </c>
      <c r="D5" s="26">
        <v>0.36</v>
      </c>
    </row>
    <row r="6" spans="1:9" x14ac:dyDescent="0.3">
      <c r="A6" s="8" t="s">
        <v>26</v>
      </c>
      <c r="B6" s="27">
        <v>15106</v>
      </c>
      <c r="C6" s="28">
        <v>1</v>
      </c>
      <c r="D6" s="29">
        <v>1.19</v>
      </c>
    </row>
    <row r="7" spans="1:9" x14ac:dyDescent="0.3">
      <c r="A7" s="15" t="s">
        <v>24</v>
      </c>
      <c r="B7" s="17">
        <v>14735</v>
      </c>
      <c r="C7" s="19">
        <v>0.97499999999999998</v>
      </c>
      <c r="D7" s="22">
        <v>1.1599999999999999</v>
      </c>
    </row>
    <row r="8" spans="1:9" x14ac:dyDescent="0.3">
      <c r="A8" s="15" t="s">
        <v>25</v>
      </c>
      <c r="B8" s="17">
        <v>371</v>
      </c>
      <c r="C8" s="19">
        <v>2.5000000000000001E-2</v>
      </c>
      <c r="D8" s="22">
        <v>0.03</v>
      </c>
    </row>
    <row r="9" spans="1:9" s="14" customFormat="1" ht="31.2" x14ac:dyDescent="0.3">
      <c r="A9" s="54" t="s">
        <v>27</v>
      </c>
      <c r="B9" s="58"/>
      <c r="C9" s="54"/>
      <c r="D9" s="54"/>
      <c r="E9" s="13"/>
      <c r="I9" s="13"/>
    </row>
    <row r="10" spans="1:9" x14ac:dyDescent="0.3">
      <c r="A10" s="8" t="s">
        <v>28</v>
      </c>
      <c r="B10" s="16">
        <v>17715</v>
      </c>
      <c r="C10" s="18">
        <v>0.92800000000000005</v>
      </c>
      <c r="D10" s="10" t="s">
        <v>14</v>
      </c>
    </row>
    <row r="11" spans="1:9" x14ac:dyDescent="0.3">
      <c r="A11" s="15" t="s">
        <v>29</v>
      </c>
      <c r="B11" s="30">
        <v>12563</v>
      </c>
      <c r="C11" s="31">
        <v>0.65800000000000003</v>
      </c>
      <c r="D11" s="33" t="s">
        <v>14</v>
      </c>
    </row>
    <row r="12" spans="1:9" x14ac:dyDescent="0.3">
      <c r="A12" s="15" t="s">
        <v>30</v>
      </c>
      <c r="B12" s="25">
        <v>5152</v>
      </c>
      <c r="C12" s="19">
        <v>0.27</v>
      </c>
      <c r="D12" s="34" t="s">
        <v>14</v>
      </c>
    </row>
    <row r="13" spans="1:9" x14ac:dyDescent="0.3">
      <c r="A13" s="8" t="s">
        <v>32</v>
      </c>
      <c r="B13" s="16">
        <v>1372</v>
      </c>
      <c r="C13" s="18">
        <v>7.1999999999999995E-2</v>
      </c>
      <c r="D13" s="10" t="s">
        <v>14</v>
      </c>
    </row>
    <row r="14" spans="1:9" x14ac:dyDescent="0.3">
      <c r="A14" s="15" t="s">
        <v>29</v>
      </c>
      <c r="B14" s="30">
        <v>1060</v>
      </c>
      <c r="C14" s="31">
        <v>5.6000000000000001E-2</v>
      </c>
      <c r="D14" s="33" t="s">
        <v>14</v>
      </c>
    </row>
    <row r="15" spans="1:9" x14ac:dyDescent="0.3">
      <c r="A15" s="15" t="s">
        <v>30</v>
      </c>
      <c r="B15" s="25">
        <v>312</v>
      </c>
      <c r="C15" s="19">
        <v>1.6E-2</v>
      </c>
      <c r="D15" s="34" t="s">
        <v>14</v>
      </c>
    </row>
    <row r="16" spans="1:9" x14ac:dyDescent="0.3">
      <c r="A16" s="62" t="s">
        <v>69</v>
      </c>
      <c r="B16" s="62"/>
      <c r="C16" s="62"/>
      <c r="D16" s="62"/>
    </row>
  </sheetData>
  <mergeCells count="1">
    <mergeCell ref="A16:D16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0444-58EA-4BB8-9AD4-694C13806A0C}">
  <sheetPr codeName="Feuil03"/>
  <dimension ref="A1:I22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9" sqref="A19:XFD21"/>
    </sheetView>
  </sheetViews>
  <sheetFormatPr baseColWidth="10" defaultColWidth="20.6640625" defaultRowHeight="14.4" x14ac:dyDescent="0.3"/>
  <cols>
    <col min="1" max="1" width="50.6640625" style="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ht="31.2" x14ac:dyDescent="0.3">
      <c r="A1" s="55"/>
      <c r="B1" s="56">
        <v>2022</v>
      </c>
      <c r="C1" s="57" t="s">
        <v>58</v>
      </c>
      <c r="D1" s="55" t="s">
        <v>59</v>
      </c>
    </row>
    <row r="2" spans="1:9" s="14" customFormat="1" ht="15.6" x14ac:dyDescent="0.3">
      <c r="A2" s="54" t="s">
        <v>34</v>
      </c>
      <c r="B2" s="58"/>
      <c r="C2" s="54"/>
      <c r="D2" s="54"/>
      <c r="E2" s="13"/>
      <c r="I2" s="13"/>
    </row>
    <row r="3" spans="1:9" x14ac:dyDescent="0.3">
      <c r="A3" s="8" t="s">
        <v>61</v>
      </c>
      <c r="B3" s="16">
        <v>6828</v>
      </c>
      <c r="C3" s="9" t="s">
        <v>14</v>
      </c>
      <c r="D3" s="10" t="s">
        <v>14</v>
      </c>
    </row>
    <row r="4" spans="1:9" x14ac:dyDescent="0.3">
      <c r="A4" s="15" t="s">
        <v>37</v>
      </c>
      <c r="B4" s="30">
        <v>2845</v>
      </c>
      <c r="C4" s="35" t="s">
        <v>14</v>
      </c>
      <c r="D4" s="33" t="s">
        <v>14</v>
      </c>
    </row>
    <row r="5" spans="1:9" x14ac:dyDescent="0.3">
      <c r="A5" s="15" t="s">
        <v>135</v>
      </c>
      <c r="B5" s="25">
        <v>4880</v>
      </c>
      <c r="C5" s="11" t="s">
        <v>14</v>
      </c>
      <c r="D5" s="34" t="s">
        <v>14</v>
      </c>
    </row>
    <row r="6" spans="1:9" x14ac:dyDescent="0.3">
      <c r="A6" s="8" t="s">
        <v>35</v>
      </c>
      <c r="B6" s="16">
        <v>1034745</v>
      </c>
      <c r="C6" s="18">
        <v>1</v>
      </c>
      <c r="D6" s="21">
        <v>151.54</v>
      </c>
    </row>
    <row r="7" spans="1:9" x14ac:dyDescent="0.3">
      <c r="A7" s="15" t="s">
        <v>36</v>
      </c>
      <c r="B7" s="30">
        <v>191690</v>
      </c>
      <c r="C7" s="31">
        <v>0.185</v>
      </c>
      <c r="D7" s="32">
        <v>67.38</v>
      </c>
    </row>
    <row r="8" spans="1:9" x14ac:dyDescent="0.3">
      <c r="A8" s="15" t="s">
        <v>134</v>
      </c>
      <c r="B8" s="25">
        <v>226168</v>
      </c>
      <c r="C8" s="19">
        <v>0.219</v>
      </c>
      <c r="D8" s="26">
        <v>46.35</v>
      </c>
    </row>
    <row r="9" spans="1:9" s="14" customFormat="1" ht="15.6" x14ac:dyDescent="0.3">
      <c r="A9" s="54" t="s">
        <v>39</v>
      </c>
      <c r="B9" s="58"/>
      <c r="C9" s="54"/>
      <c r="D9" s="54"/>
      <c r="E9" s="13"/>
      <c r="I9" s="13"/>
    </row>
    <row r="10" spans="1:9" x14ac:dyDescent="0.3">
      <c r="A10" s="15" t="s">
        <v>62</v>
      </c>
      <c r="B10" s="25">
        <v>406</v>
      </c>
      <c r="C10" s="11" t="s">
        <v>14</v>
      </c>
      <c r="D10" s="34" t="s">
        <v>14</v>
      </c>
    </row>
    <row r="11" spans="1:9" x14ac:dyDescent="0.3">
      <c r="A11" s="15" t="s">
        <v>38</v>
      </c>
      <c r="B11" s="40">
        <v>362266</v>
      </c>
      <c r="C11" s="42" t="s">
        <v>14</v>
      </c>
      <c r="D11" s="43">
        <v>892.28</v>
      </c>
    </row>
    <row r="12" spans="1:9" s="14" customFormat="1" ht="15.6" x14ac:dyDescent="0.3">
      <c r="A12" s="54" t="s">
        <v>40</v>
      </c>
      <c r="B12" s="58"/>
      <c r="C12" s="54"/>
      <c r="D12" s="54"/>
      <c r="E12" s="13"/>
      <c r="I12" s="13"/>
    </row>
    <row r="13" spans="1:9" x14ac:dyDescent="0.3">
      <c r="A13" s="8" t="s">
        <v>63</v>
      </c>
      <c r="B13" s="16">
        <v>340</v>
      </c>
      <c r="C13" s="9" t="s">
        <v>14</v>
      </c>
      <c r="D13" s="10" t="s">
        <v>14</v>
      </c>
    </row>
    <row r="14" spans="1:9" x14ac:dyDescent="0.3">
      <c r="A14" s="15" t="s">
        <v>43</v>
      </c>
      <c r="B14" s="30">
        <v>92</v>
      </c>
      <c r="C14" s="35" t="s">
        <v>14</v>
      </c>
      <c r="D14" s="33" t="s">
        <v>14</v>
      </c>
    </row>
    <row r="15" spans="1:9" x14ac:dyDescent="0.3">
      <c r="A15" s="15" t="s">
        <v>44</v>
      </c>
      <c r="B15" s="25">
        <v>234</v>
      </c>
      <c r="C15" s="11" t="s">
        <v>14</v>
      </c>
      <c r="D15" s="34" t="s">
        <v>14</v>
      </c>
    </row>
    <row r="16" spans="1:9" x14ac:dyDescent="0.3">
      <c r="A16" s="8" t="s">
        <v>132</v>
      </c>
      <c r="B16" s="16">
        <v>8479438</v>
      </c>
      <c r="C16" s="18">
        <v>1</v>
      </c>
      <c r="D16" s="21">
        <v>24939.52</v>
      </c>
    </row>
    <row r="17" spans="1:9" x14ac:dyDescent="0.3">
      <c r="A17" s="15" t="s">
        <v>41</v>
      </c>
      <c r="B17" s="30">
        <v>1787587</v>
      </c>
      <c r="C17" s="31">
        <v>0.21099999999999999</v>
      </c>
      <c r="D17" s="32">
        <v>19430.29</v>
      </c>
    </row>
    <row r="18" spans="1:9" x14ac:dyDescent="0.3">
      <c r="A18" s="15" t="s">
        <v>42</v>
      </c>
      <c r="B18" s="25">
        <v>6318087</v>
      </c>
      <c r="C18" s="19">
        <v>0.745</v>
      </c>
      <c r="D18" s="26">
        <v>27000.37</v>
      </c>
    </row>
    <row r="19" spans="1:9" s="14" customFormat="1" ht="15.6" hidden="1" x14ac:dyDescent="0.3">
      <c r="A19" s="54" t="s">
        <v>66</v>
      </c>
      <c r="B19" s="58"/>
      <c r="C19" s="54"/>
      <c r="D19" s="54"/>
      <c r="E19" s="61" t="s">
        <v>136</v>
      </c>
      <c r="I19" s="13"/>
    </row>
    <row r="20" spans="1:9" hidden="1" x14ac:dyDescent="0.3">
      <c r="A20" s="15" t="s">
        <v>64</v>
      </c>
      <c r="B20" s="40">
        <v>0</v>
      </c>
      <c r="C20" s="42" t="s">
        <v>14</v>
      </c>
      <c r="D20" s="46" t="s">
        <v>14</v>
      </c>
      <c r="E20" s="61"/>
    </row>
    <row r="21" spans="1:9" hidden="1" x14ac:dyDescent="0.3">
      <c r="A21" s="15" t="s">
        <v>65</v>
      </c>
      <c r="B21" s="25">
        <v>0</v>
      </c>
      <c r="C21" s="11" t="s">
        <v>14</v>
      </c>
      <c r="D21" s="34" t="s">
        <v>14</v>
      </c>
      <c r="E21" s="61"/>
    </row>
    <row r="22" spans="1:9" x14ac:dyDescent="0.3">
      <c r="A22" s="62" t="s">
        <v>69</v>
      </c>
      <c r="B22" s="62"/>
      <c r="C22" s="62"/>
      <c r="D22" s="62"/>
    </row>
  </sheetData>
  <mergeCells count="1">
    <mergeCell ref="A22:D22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40CE-304F-437D-BC43-47A7B01A96D9}">
  <sheetPr codeName="Feuil04"/>
  <dimension ref="A1:D17"/>
  <sheetViews>
    <sheetView showGridLines="0" zoomScaleNormal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65.6640625" style="5" customWidth="1"/>
    <col min="2" max="2" width="15.6640625" style="20" customWidth="1"/>
    <col min="3" max="16384" width="20.6640625" style="6"/>
  </cols>
  <sheetData>
    <row r="1" spans="1:4" s="5" customFormat="1" ht="31.2" customHeight="1" x14ac:dyDescent="0.3">
      <c r="A1" s="55"/>
      <c r="B1" s="56">
        <v>2022</v>
      </c>
    </row>
    <row r="2" spans="1:4" s="14" customFormat="1" ht="15.6" x14ac:dyDescent="0.3">
      <c r="A2" s="54" t="s">
        <v>60</v>
      </c>
      <c r="B2" s="58" t="s">
        <v>67</v>
      </c>
      <c r="C2" s="13"/>
      <c r="D2" s="13"/>
    </row>
    <row r="3" spans="1:4" s="38" customFormat="1" x14ac:dyDescent="0.3">
      <c r="A3" s="39" t="s">
        <v>46</v>
      </c>
      <c r="B3" s="40">
        <v>3373</v>
      </c>
    </row>
    <row r="4" spans="1:4" s="38" customFormat="1" x14ac:dyDescent="0.3">
      <c r="A4" s="36" t="s">
        <v>47</v>
      </c>
      <c r="B4" s="37">
        <v>1559</v>
      </c>
    </row>
    <row r="5" spans="1:4" s="38" customFormat="1" x14ac:dyDescent="0.3">
      <c r="A5" s="59" t="s">
        <v>48</v>
      </c>
      <c r="B5" s="60">
        <v>1814</v>
      </c>
    </row>
    <row r="6" spans="1:4" s="38" customFormat="1" x14ac:dyDescent="0.3">
      <c r="A6" s="41" t="s">
        <v>57</v>
      </c>
      <c r="B6" s="30">
        <v>34</v>
      </c>
    </row>
    <row r="7" spans="1:4" s="38" customFormat="1" x14ac:dyDescent="0.3">
      <c r="A7" s="39" t="s">
        <v>49</v>
      </c>
      <c r="B7" s="40">
        <v>435</v>
      </c>
    </row>
    <row r="8" spans="1:4" s="38" customFormat="1" x14ac:dyDescent="0.3">
      <c r="A8" s="39" t="s">
        <v>50</v>
      </c>
      <c r="B8" s="40">
        <v>58</v>
      </c>
    </row>
    <row r="9" spans="1:4" s="38" customFormat="1" x14ac:dyDescent="0.3">
      <c r="A9" s="36" t="s">
        <v>51</v>
      </c>
      <c r="B9" s="37">
        <v>748</v>
      </c>
    </row>
    <row r="10" spans="1:4" s="38" customFormat="1" x14ac:dyDescent="0.3">
      <c r="A10" s="59" t="s">
        <v>52</v>
      </c>
      <c r="B10" s="60">
        <v>1593</v>
      </c>
    </row>
    <row r="11" spans="1:4" s="38" customFormat="1" x14ac:dyDescent="0.3">
      <c r="A11" s="39" t="s">
        <v>53</v>
      </c>
      <c r="B11" s="40">
        <v>45</v>
      </c>
    </row>
    <row r="12" spans="1:4" s="47" customFormat="1" x14ac:dyDescent="0.3">
      <c r="A12" s="39" t="s">
        <v>54</v>
      </c>
      <c r="B12" s="40">
        <v>338</v>
      </c>
    </row>
    <row r="13" spans="1:4" s="47" customFormat="1" x14ac:dyDescent="0.3">
      <c r="A13" s="36" t="s">
        <v>125</v>
      </c>
      <c r="B13" s="37">
        <v>6</v>
      </c>
    </row>
    <row r="14" spans="1:4" s="38" customFormat="1" ht="28.8" x14ac:dyDescent="0.3">
      <c r="A14" s="59" t="s">
        <v>68</v>
      </c>
      <c r="B14" s="60">
        <v>1216</v>
      </c>
    </row>
    <row r="15" spans="1:4" s="38" customFormat="1" x14ac:dyDescent="0.3">
      <c r="A15" s="36" t="s">
        <v>55</v>
      </c>
      <c r="B15" s="37">
        <v>199</v>
      </c>
    </row>
    <row r="16" spans="1:4" s="38" customFormat="1" x14ac:dyDescent="0.3">
      <c r="A16" s="59" t="s">
        <v>56</v>
      </c>
      <c r="B16" s="60">
        <v>1017</v>
      </c>
    </row>
    <row r="17" spans="1:4" x14ac:dyDescent="0.3">
      <c r="A17" s="62" t="s">
        <v>70</v>
      </c>
      <c r="B17" s="63"/>
      <c r="C17" s="44"/>
      <c r="D17" s="44"/>
    </row>
  </sheetData>
  <mergeCells count="1">
    <mergeCell ref="A17:B17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4A53-E8D9-4C60-A9A6-86438AC618CA}">
  <sheetPr codeName="Feuil1"/>
  <dimension ref="A1:I19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50.6640625" style="4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s="45" customFormat="1" ht="31.2" x14ac:dyDescent="0.3">
      <c r="A1" s="55"/>
      <c r="B1" s="56">
        <v>2022</v>
      </c>
      <c r="C1" s="57" t="s">
        <v>58</v>
      </c>
      <c r="D1" s="55" t="s">
        <v>71</v>
      </c>
      <c r="E1" s="24"/>
      <c r="I1" s="24"/>
    </row>
    <row r="2" spans="1:9" s="14" customFormat="1" ht="15.6" x14ac:dyDescent="0.3">
      <c r="A2" s="54" t="s">
        <v>72</v>
      </c>
      <c r="B2" s="58"/>
      <c r="C2" s="54"/>
      <c r="D2" s="54"/>
      <c r="E2" s="13"/>
      <c r="I2" s="13"/>
    </row>
    <row r="3" spans="1:9" x14ac:dyDescent="0.3">
      <c r="A3" s="8" t="s">
        <v>73</v>
      </c>
      <c r="B3" s="16">
        <v>12670</v>
      </c>
      <c r="C3" s="9" t="s">
        <v>14</v>
      </c>
      <c r="D3" s="10" t="s">
        <v>14</v>
      </c>
    </row>
    <row r="4" spans="1:9" x14ac:dyDescent="0.3">
      <c r="A4" s="8" t="s">
        <v>74</v>
      </c>
      <c r="B4" s="16">
        <v>10429</v>
      </c>
      <c r="C4" s="18">
        <v>1</v>
      </c>
      <c r="D4" s="10" t="s">
        <v>14</v>
      </c>
    </row>
    <row r="5" spans="1:9" x14ac:dyDescent="0.3">
      <c r="A5" s="15" t="s">
        <v>75</v>
      </c>
      <c r="B5" s="17">
        <v>3482</v>
      </c>
      <c r="C5" s="19">
        <v>0.33400000000000002</v>
      </c>
      <c r="D5" s="12" t="s">
        <v>14</v>
      </c>
    </row>
    <row r="6" spans="1:9" x14ac:dyDescent="0.3">
      <c r="A6" s="15" t="s">
        <v>76</v>
      </c>
      <c r="B6" s="17">
        <v>1401</v>
      </c>
      <c r="C6" s="19">
        <v>0.13400000000000001</v>
      </c>
      <c r="D6" s="12" t="s">
        <v>14</v>
      </c>
    </row>
    <row r="7" spans="1:9" x14ac:dyDescent="0.3">
      <c r="A7" s="15" t="s">
        <v>77</v>
      </c>
      <c r="B7" s="17">
        <v>2289</v>
      </c>
      <c r="C7" s="19">
        <v>0.219</v>
      </c>
      <c r="D7" s="12" t="s">
        <v>14</v>
      </c>
    </row>
    <row r="8" spans="1:9" ht="28.8" x14ac:dyDescent="0.3">
      <c r="A8" s="15" t="s">
        <v>78</v>
      </c>
      <c r="B8" s="17">
        <v>1120</v>
      </c>
      <c r="C8" s="19">
        <v>0.107</v>
      </c>
      <c r="D8" s="12" t="s">
        <v>14</v>
      </c>
    </row>
    <row r="9" spans="1:9" x14ac:dyDescent="0.3">
      <c r="A9" s="15" t="s">
        <v>79</v>
      </c>
      <c r="B9" s="17">
        <v>1113</v>
      </c>
      <c r="C9" s="19">
        <v>0.107</v>
      </c>
      <c r="D9" s="12" t="s">
        <v>14</v>
      </c>
    </row>
    <row r="10" spans="1:9" x14ac:dyDescent="0.3">
      <c r="A10" s="15" t="s">
        <v>80</v>
      </c>
      <c r="B10" s="17">
        <v>1024</v>
      </c>
      <c r="C10" s="19">
        <v>9.8000000000000004E-2</v>
      </c>
      <c r="D10" s="12" t="s">
        <v>14</v>
      </c>
    </row>
    <row r="11" spans="1:9" ht="15.6" x14ac:dyDescent="0.3">
      <c r="A11" s="54" t="s">
        <v>81</v>
      </c>
      <c r="B11" s="58"/>
      <c r="C11" s="54"/>
      <c r="D11" s="54"/>
    </row>
    <row r="12" spans="1:9" x14ac:dyDescent="0.3">
      <c r="A12" s="8" t="s">
        <v>82</v>
      </c>
      <c r="B12" s="16">
        <v>738927</v>
      </c>
      <c r="C12" s="18">
        <v>1</v>
      </c>
      <c r="D12" s="21">
        <v>58.32</v>
      </c>
    </row>
    <row r="13" spans="1:9" x14ac:dyDescent="0.3">
      <c r="A13" s="15" t="s">
        <v>83</v>
      </c>
      <c r="B13" s="17">
        <v>4912</v>
      </c>
      <c r="C13" s="19">
        <v>7.0000000000000001E-3</v>
      </c>
      <c r="D13" s="12" t="s">
        <v>14</v>
      </c>
    </row>
    <row r="14" spans="1:9" x14ac:dyDescent="0.3">
      <c r="A14" s="15" t="s">
        <v>84</v>
      </c>
      <c r="B14" s="17">
        <v>100047</v>
      </c>
      <c r="C14" s="19">
        <v>0.13500000000000001</v>
      </c>
      <c r="D14" s="12" t="s">
        <v>14</v>
      </c>
    </row>
    <row r="15" spans="1:9" x14ac:dyDescent="0.3">
      <c r="A15" s="15" t="s">
        <v>85</v>
      </c>
      <c r="B15" s="17">
        <v>187615</v>
      </c>
      <c r="C15" s="19">
        <v>0.254</v>
      </c>
      <c r="D15" s="12" t="s">
        <v>14</v>
      </c>
    </row>
    <row r="16" spans="1:9" x14ac:dyDescent="0.3">
      <c r="A16" s="15" t="s">
        <v>86</v>
      </c>
      <c r="B16" s="17">
        <v>64671</v>
      </c>
      <c r="C16" s="19">
        <v>8.7999999999999995E-2</v>
      </c>
      <c r="D16" s="12" t="s">
        <v>14</v>
      </c>
    </row>
    <row r="17" spans="1:4" x14ac:dyDescent="0.3">
      <c r="A17" s="15" t="s">
        <v>87</v>
      </c>
      <c r="B17" s="17">
        <v>40896</v>
      </c>
      <c r="C17" s="19">
        <v>5.5E-2</v>
      </c>
      <c r="D17" s="12" t="s">
        <v>14</v>
      </c>
    </row>
    <row r="18" spans="1:4" x14ac:dyDescent="0.3">
      <c r="A18" s="15" t="s">
        <v>80</v>
      </c>
      <c r="B18" s="17">
        <v>340785</v>
      </c>
      <c r="C18" s="19">
        <v>0.46100000000000002</v>
      </c>
      <c r="D18" s="12" t="s">
        <v>14</v>
      </c>
    </row>
    <row r="19" spans="1:4" x14ac:dyDescent="0.3">
      <c r="A19" s="62" t="s">
        <v>69</v>
      </c>
      <c r="B19" s="62"/>
      <c r="C19" s="62"/>
      <c r="D19" s="62"/>
    </row>
  </sheetData>
  <mergeCells count="1">
    <mergeCell ref="A19:D19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F076-17D3-4B12-9A03-7F7134224E41}">
  <sheetPr codeName="Feuil2"/>
  <dimension ref="A1:I16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50.6640625" style="4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ht="31.2" x14ac:dyDescent="0.3">
      <c r="A1" s="55"/>
      <c r="B1" s="56">
        <v>2020</v>
      </c>
      <c r="C1" s="57" t="s">
        <v>58</v>
      </c>
      <c r="D1" s="55" t="s">
        <v>71</v>
      </c>
    </row>
    <row r="2" spans="1:9" s="14" customFormat="1" ht="15.6" x14ac:dyDescent="0.3">
      <c r="A2" s="54" t="s">
        <v>141</v>
      </c>
      <c r="B2" s="58"/>
      <c r="C2" s="54"/>
      <c r="D2" s="54"/>
      <c r="E2" s="13"/>
      <c r="I2" s="13"/>
    </row>
    <row r="3" spans="1:9" x14ac:dyDescent="0.3">
      <c r="A3" s="8" t="s">
        <v>88</v>
      </c>
      <c r="B3" s="16">
        <v>26463</v>
      </c>
      <c r="C3" s="18">
        <v>1</v>
      </c>
      <c r="D3" s="21">
        <v>2.09</v>
      </c>
    </row>
    <row r="4" spans="1:9" x14ac:dyDescent="0.3">
      <c r="A4" s="15" t="s">
        <v>89</v>
      </c>
      <c r="B4" s="30">
        <v>21947</v>
      </c>
      <c r="C4" s="31">
        <v>0.82899999999999996</v>
      </c>
      <c r="D4" s="32">
        <v>1.73</v>
      </c>
    </row>
    <row r="5" spans="1:9" x14ac:dyDescent="0.3">
      <c r="A5" s="15" t="s">
        <v>90</v>
      </c>
      <c r="B5" s="25">
        <v>4516</v>
      </c>
      <c r="C5" s="19">
        <v>0.17100000000000001</v>
      </c>
      <c r="D5" s="26">
        <v>0.36</v>
      </c>
    </row>
    <row r="6" spans="1:9" x14ac:dyDescent="0.3">
      <c r="A6" s="8" t="s">
        <v>91</v>
      </c>
      <c r="B6" s="27">
        <v>15106</v>
      </c>
      <c r="C6" s="28">
        <v>1</v>
      </c>
      <c r="D6" s="29">
        <v>1.19</v>
      </c>
    </row>
    <row r="7" spans="1:9" x14ac:dyDescent="0.3">
      <c r="A7" s="15" t="s">
        <v>89</v>
      </c>
      <c r="B7" s="17">
        <v>14735</v>
      </c>
      <c r="C7" s="19">
        <v>0.97499999999999998</v>
      </c>
      <c r="D7" s="22">
        <v>1.1599999999999999</v>
      </c>
    </row>
    <row r="8" spans="1:9" x14ac:dyDescent="0.3">
      <c r="A8" s="15" t="s">
        <v>90</v>
      </c>
      <c r="B8" s="17">
        <v>371</v>
      </c>
      <c r="C8" s="19">
        <v>2.5000000000000001E-2</v>
      </c>
      <c r="D8" s="22">
        <v>0.03</v>
      </c>
    </row>
    <row r="9" spans="1:9" s="14" customFormat="1" ht="31.2" x14ac:dyDescent="0.3">
      <c r="A9" s="54" t="s">
        <v>92</v>
      </c>
      <c r="B9" s="58"/>
      <c r="C9" s="54"/>
      <c r="D9" s="54"/>
      <c r="E9" s="13"/>
      <c r="I9" s="13"/>
    </row>
    <row r="10" spans="1:9" x14ac:dyDescent="0.3">
      <c r="A10" s="8" t="s">
        <v>93</v>
      </c>
      <c r="B10" s="16">
        <v>17715</v>
      </c>
      <c r="C10" s="18">
        <v>0.92800000000000005</v>
      </c>
      <c r="D10" s="10" t="s">
        <v>14</v>
      </c>
    </row>
    <row r="11" spans="1:9" x14ac:dyDescent="0.3">
      <c r="A11" s="15" t="s">
        <v>94</v>
      </c>
      <c r="B11" s="30">
        <v>12563</v>
      </c>
      <c r="C11" s="31">
        <v>0.65800000000000003</v>
      </c>
      <c r="D11" s="33" t="s">
        <v>14</v>
      </c>
    </row>
    <row r="12" spans="1:9" x14ac:dyDescent="0.3">
      <c r="A12" s="15" t="s">
        <v>95</v>
      </c>
      <c r="B12" s="25">
        <v>5152</v>
      </c>
      <c r="C12" s="19">
        <v>0.27</v>
      </c>
      <c r="D12" s="34" t="s">
        <v>14</v>
      </c>
    </row>
    <row r="13" spans="1:9" x14ac:dyDescent="0.3">
      <c r="A13" s="48" t="s">
        <v>127</v>
      </c>
      <c r="B13" s="16">
        <v>1372</v>
      </c>
      <c r="C13" s="18">
        <v>7.1999999999999995E-2</v>
      </c>
      <c r="D13" s="10" t="s">
        <v>14</v>
      </c>
    </row>
    <row r="14" spans="1:9" x14ac:dyDescent="0.3">
      <c r="A14" s="15" t="s">
        <v>94</v>
      </c>
      <c r="B14" s="30">
        <v>1060</v>
      </c>
      <c r="C14" s="31">
        <v>5.6000000000000001E-2</v>
      </c>
      <c r="D14" s="33" t="s">
        <v>14</v>
      </c>
    </row>
    <row r="15" spans="1:9" x14ac:dyDescent="0.3">
      <c r="A15" s="15" t="s">
        <v>95</v>
      </c>
      <c r="B15" s="25">
        <v>312</v>
      </c>
      <c r="C15" s="19">
        <v>1.6E-2</v>
      </c>
      <c r="D15" s="34" t="s">
        <v>14</v>
      </c>
    </row>
    <row r="16" spans="1:9" x14ac:dyDescent="0.3">
      <c r="A16" s="62" t="s">
        <v>69</v>
      </c>
      <c r="B16" s="62"/>
      <c r="C16" s="62"/>
      <c r="D16" s="62"/>
    </row>
  </sheetData>
  <mergeCells count="1">
    <mergeCell ref="A16:D16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65C6-CD5F-4E14-ADCB-C7BCA202E518}">
  <sheetPr codeName="Feuil3"/>
  <dimension ref="A1:I22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50.6640625" style="45" customWidth="1"/>
    <col min="2" max="2" width="15.6640625" style="20" customWidth="1"/>
    <col min="3" max="3" width="10.6640625" style="6" customWidth="1"/>
    <col min="4" max="4" width="13.44140625" style="23" bestFit="1" customWidth="1"/>
    <col min="5" max="5" width="20.6640625" style="7"/>
    <col min="6" max="8" width="20.6640625" style="6"/>
    <col min="9" max="9" width="20.6640625" style="7"/>
    <col min="10" max="16384" width="20.6640625" style="6"/>
  </cols>
  <sheetData>
    <row r="1" spans="1:9" ht="31.2" x14ac:dyDescent="0.3">
      <c r="A1" s="55"/>
      <c r="B1" s="56">
        <v>2022</v>
      </c>
      <c r="C1" s="57" t="s">
        <v>58</v>
      </c>
      <c r="D1" s="55" t="s">
        <v>71</v>
      </c>
    </row>
    <row r="2" spans="1:9" s="14" customFormat="1" ht="15.6" x14ac:dyDescent="0.3">
      <c r="A2" s="54" t="s">
        <v>96</v>
      </c>
      <c r="B2" s="58"/>
      <c r="C2" s="54"/>
      <c r="D2" s="54"/>
      <c r="E2" s="13"/>
      <c r="I2" s="13"/>
    </row>
    <row r="3" spans="1:9" x14ac:dyDescent="0.3">
      <c r="A3" s="8" t="s">
        <v>100</v>
      </c>
      <c r="B3" s="16">
        <v>6828</v>
      </c>
      <c r="C3" s="9" t="s">
        <v>14</v>
      </c>
      <c r="D3" s="10" t="s">
        <v>14</v>
      </c>
    </row>
    <row r="4" spans="1:9" x14ac:dyDescent="0.3">
      <c r="A4" s="15" t="s">
        <v>98</v>
      </c>
      <c r="B4" s="30">
        <v>2845</v>
      </c>
      <c r="C4" s="35" t="s">
        <v>14</v>
      </c>
      <c r="D4" s="33" t="s">
        <v>14</v>
      </c>
    </row>
    <row r="5" spans="1:9" x14ac:dyDescent="0.3">
      <c r="A5" s="15" t="s">
        <v>99</v>
      </c>
      <c r="B5" s="25">
        <v>4880</v>
      </c>
      <c r="C5" s="11" t="s">
        <v>14</v>
      </c>
      <c r="D5" s="34" t="s">
        <v>14</v>
      </c>
    </row>
    <row r="6" spans="1:9" x14ac:dyDescent="0.3">
      <c r="A6" s="8" t="s">
        <v>97</v>
      </c>
      <c r="B6" s="16">
        <v>1034745</v>
      </c>
      <c r="C6" s="18">
        <v>1</v>
      </c>
      <c r="D6" s="21">
        <v>151.54</v>
      </c>
    </row>
    <row r="7" spans="1:9" x14ac:dyDescent="0.3">
      <c r="A7" s="15" t="s">
        <v>98</v>
      </c>
      <c r="B7" s="30">
        <v>191690</v>
      </c>
      <c r="C7" s="31">
        <v>0.185</v>
      </c>
      <c r="D7" s="32">
        <v>67.38</v>
      </c>
    </row>
    <row r="8" spans="1:9" x14ac:dyDescent="0.3">
      <c r="A8" s="15" t="s">
        <v>99</v>
      </c>
      <c r="B8" s="25">
        <v>226168</v>
      </c>
      <c r="C8" s="19">
        <v>0.219</v>
      </c>
      <c r="D8" s="26">
        <v>46.35</v>
      </c>
    </row>
    <row r="9" spans="1:9" s="14" customFormat="1" ht="15.6" x14ac:dyDescent="0.3">
      <c r="A9" s="54" t="s">
        <v>101</v>
      </c>
      <c r="B9" s="58"/>
      <c r="C9" s="54"/>
      <c r="D9" s="54"/>
      <c r="E9" s="13"/>
      <c r="I9" s="13"/>
    </row>
    <row r="10" spans="1:9" x14ac:dyDescent="0.3">
      <c r="A10" s="15" t="s">
        <v>102</v>
      </c>
      <c r="B10" s="25">
        <v>406</v>
      </c>
      <c r="C10" s="11" t="s">
        <v>14</v>
      </c>
      <c r="D10" s="34" t="s">
        <v>14</v>
      </c>
    </row>
    <row r="11" spans="1:9" x14ac:dyDescent="0.3">
      <c r="A11" s="15" t="s">
        <v>103</v>
      </c>
      <c r="B11" s="40">
        <v>362266</v>
      </c>
      <c r="C11" s="42" t="s">
        <v>14</v>
      </c>
      <c r="D11" s="43">
        <v>892.28</v>
      </c>
    </row>
    <row r="12" spans="1:9" s="14" customFormat="1" ht="15.6" x14ac:dyDescent="0.3">
      <c r="A12" s="54" t="s">
        <v>104</v>
      </c>
      <c r="B12" s="58"/>
      <c r="C12" s="54"/>
      <c r="D12" s="54"/>
      <c r="E12" s="13"/>
      <c r="I12" s="13"/>
    </row>
    <row r="13" spans="1:9" x14ac:dyDescent="0.3">
      <c r="A13" s="8" t="s">
        <v>107</v>
      </c>
      <c r="B13" s="16">
        <v>340</v>
      </c>
      <c r="C13" s="9" t="s">
        <v>14</v>
      </c>
      <c r="D13" s="10" t="s">
        <v>14</v>
      </c>
    </row>
    <row r="14" spans="1:9" x14ac:dyDescent="0.3">
      <c r="A14" s="15" t="s">
        <v>105</v>
      </c>
      <c r="B14" s="30">
        <v>92</v>
      </c>
      <c r="C14" s="35" t="s">
        <v>14</v>
      </c>
      <c r="D14" s="33" t="s">
        <v>14</v>
      </c>
    </row>
    <row r="15" spans="1:9" x14ac:dyDescent="0.3">
      <c r="A15" s="15" t="s">
        <v>106</v>
      </c>
      <c r="B15" s="25">
        <v>234</v>
      </c>
      <c r="C15" s="11" t="s">
        <v>14</v>
      </c>
      <c r="D15" s="34" t="s">
        <v>14</v>
      </c>
    </row>
    <row r="16" spans="1:9" x14ac:dyDescent="0.3">
      <c r="A16" s="8" t="s">
        <v>133</v>
      </c>
      <c r="B16" s="16">
        <v>8479438</v>
      </c>
      <c r="C16" s="18">
        <v>1</v>
      </c>
      <c r="D16" s="21">
        <v>24939.52</v>
      </c>
    </row>
    <row r="17" spans="1:9" x14ac:dyDescent="0.3">
      <c r="A17" s="15" t="s">
        <v>105</v>
      </c>
      <c r="B17" s="30">
        <v>1787587</v>
      </c>
      <c r="C17" s="31">
        <v>0.21099999999999999</v>
      </c>
      <c r="D17" s="32">
        <v>19430.29</v>
      </c>
    </row>
    <row r="18" spans="1:9" x14ac:dyDescent="0.3">
      <c r="A18" s="15" t="s">
        <v>106</v>
      </c>
      <c r="B18" s="25">
        <v>6318087</v>
      </c>
      <c r="C18" s="19">
        <v>0.745</v>
      </c>
      <c r="D18" s="26">
        <v>27000.37</v>
      </c>
    </row>
    <row r="19" spans="1:9" s="14" customFormat="1" ht="15.6" x14ac:dyDescent="0.3">
      <c r="A19" s="54" t="s">
        <v>110</v>
      </c>
      <c r="B19" s="58"/>
      <c r="C19" s="54"/>
      <c r="D19" s="54"/>
      <c r="E19" s="13"/>
      <c r="I19" s="13"/>
    </row>
    <row r="20" spans="1:9" x14ac:dyDescent="0.3">
      <c r="A20" s="15" t="s">
        <v>108</v>
      </c>
      <c r="B20" s="40">
        <v>0</v>
      </c>
      <c r="C20" s="42" t="s">
        <v>14</v>
      </c>
      <c r="D20" s="46" t="s">
        <v>14</v>
      </c>
    </row>
    <row r="21" spans="1:9" x14ac:dyDescent="0.3">
      <c r="A21" s="15" t="s">
        <v>109</v>
      </c>
      <c r="B21" s="25">
        <v>0</v>
      </c>
      <c r="C21" s="11" t="s">
        <v>14</v>
      </c>
      <c r="D21" s="34" t="s">
        <v>14</v>
      </c>
    </row>
    <row r="22" spans="1:9" x14ac:dyDescent="0.3">
      <c r="A22" s="62" t="s">
        <v>69</v>
      </c>
      <c r="B22" s="62"/>
      <c r="C22" s="62"/>
      <c r="D22" s="62"/>
    </row>
  </sheetData>
  <mergeCells count="1">
    <mergeCell ref="A22:D22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FC7B8-4D8C-4D59-94F9-194C91963160}">
  <sheetPr codeName="Feuil4"/>
  <dimension ref="A1:D17"/>
  <sheetViews>
    <sheetView showGridLines="0" zoomScaleNormal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20.6640625" defaultRowHeight="14.4" x14ac:dyDescent="0.3"/>
  <cols>
    <col min="1" max="1" width="65.6640625" style="45" customWidth="1"/>
    <col min="2" max="2" width="15.6640625" style="20" customWidth="1"/>
    <col min="3" max="16384" width="20.6640625" style="6"/>
  </cols>
  <sheetData>
    <row r="1" spans="1:4" s="45" customFormat="1" ht="31.2" customHeight="1" x14ac:dyDescent="0.3">
      <c r="A1" s="55"/>
      <c r="B1" s="56">
        <v>2022</v>
      </c>
    </row>
    <row r="2" spans="1:4" s="14" customFormat="1" ht="15.6" x14ac:dyDescent="0.3">
      <c r="A2" s="54" t="s">
        <v>111</v>
      </c>
      <c r="B2" s="58" t="s">
        <v>67</v>
      </c>
      <c r="C2" s="13"/>
      <c r="D2" s="13"/>
    </row>
    <row r="3" spans="1:4" s="38" customFormat="1" x14ac:dyDescent="0.3">
      <c r="A3" s="39" t="s">
        <v>112</v>
      </c>
      <c r="B3" s="40">
        <v>3373</v>
      </c>
    </row>
    <row r="4" spans="1:4" s="38" customFormat="1" x14ac:dyDescent="0.3">
      <c r="A4" s="36" t="s">
        <v>119</v>
      </c>
      <c r="B4" s="37">
        <v>1559</v>
      </c>
    </row>
    <row r="5" spans="1:4" s="38" customFormat="1" x14ac:dyDescent="0.3">
      <c r="A5" s="59" t="s">
        <v>113</v>
      </c>
      <c r="B5" s="60">
        <v>1814</v>
      </c>
    </row>
    <row r="6" spans="1:4" s="38" customFormat="1" x14ac:dyDescent="0.3">
      <c r="A6" s="41" t="s">
        <v>120</v>
      </c>
      <c r="B6" s="30">
        <v>34</v>
      </c>
    </row>
    <row r="7" spans="1:4" s="38" customFormat="1" x14ac:dyDescent="0.3">
      <c r="A7" s="39" t="s">
        <v>114</v>
      </c>
      <c r="B7" s="40">
        <v>435</v>
      </c>
    </row>
    <row r="8" spans="1:4" s="38" customFormat="1" x14ac:dyDescent="0.3">
      <c r="A8" s="39" t="s">
        <v>115</v>
      </c>
      <c r="B8" s="40">
        <v>58</v>
      </c>
    </row>
    <row r="9" spans="1:4" s="38" customFormat="1" x14ac:dyDescent="0.3">
      <c r="A9" s="36" t="s">
        <v>121</v>
      </c>
      <c r="B9" s="37">
        <v>748</v>
      </c>
    </row>
    <row r="10" spans="1:4" s="38" customFormat="1" x14ac:dyDescent="0.3">
      <c r="A10" s="59" t="s">
        <v>116</v>
      </c>
      <c r="B10" s="60">
        <v>1593</v>
      </c>
    </row>
    <row r="11" spans="1:4" s="38" customFormat="1" x14ac:dyDescent="0.3">
      <c r="A11" s="39" t="s">
        <v>122</v>
      </c>
      <c r="B11" s="40">
        <v>45</v>
      </c>
    </row>
    <row r="12" spans="1:4" s="38" customFormat="1" x14ac:dyDescent="0.3">
      <c r="A12" s="39" t="s">
        <v>123</v>
      </c>
      <c r="B12" s="40">
        <v>338</v>
      </c>
    </row>
    <row r="13" spans="1:4" s="38" customFormat="1" x14ac:dyDescent="0.3">
      <c r="A13" s="36" t="s">
        <v>126</v>
      </c>
      <c r="B13" s="37">
        <v>6</v>
      </c>
    </row>
    <row r="14" spans="1:4" s="38" customFormat="1" ht="28.8" x14ac:dyDescent="0.3">
      <c r="A14" s="59" t="s">
        <v>117</v>
      </c>
      <c r="B14" s="60">
        <v>1216</v>
      </c>
    </row>
    <row r="15" spans="1:4" s="38" customFormat="1" x14ac:dyDescent="0.3">
      <c r="A15" s="36" t="s">
        <v>124</v>
      </c>
      <c r="B15" s="37">
        <v>199</v>
      </c>
    </row>
    <row r="16" spans="1:4" s="38" customFormat="1" x14ac:dyDescent="0.3">
      <c r="A16" s="59" t="s">
        <v>118</v>
      </c>
      <c r="B16" s="60">
        <v>1017</v>
      </c>
    </row>
    <row r="17" spans="1:4" x14ac:dyDescent="0.3">
      <c r="A17" s="62" t="s">
        <v>70</v>
      </c>
      <c r="B17" s="63"/>
      <c r="C17" s="44"/>
      <c r="D17" s="44"/>
    </row>
  </sheetData>
  <mergeCells count="1">
    <mergeCell ref="A17:B17"/>
  </mergeCells>
  <pageMargins left="0.70866141732283472" right="0.70866141732283472" top="0.55118110236220474" bottom="0.55118110236220474" header="0.31496062992125984" footer="0.31496062992125984"/>
  <pageSetup paperSize="9" scale="80" pageOrder="overThenDown" orientation="portrait" r:id="rId1"/>
  <headerFooter>
    <oddHeader>&amp;C&amp;"-,Gras"&amp;8&amp;F</oddHeader>
    <oddFooter>&amp;R&amp;"-,Gras"&amp;8&amp;P/&amp;N&amp;L&amp;B&amp;8© SPW - décembre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INDEX</vt:lpstr>
      <vt:lpstr>1</vt:lpstr>
      <vt:lpstr>2</vt:lpstr>
      <vt:lpstr>3</vt:lpstr>
      <vt:lpstr>4</vt:lpstr>
      <vt:lpstr>1_DE</vt:lpstr>
      <vt:lpstr>2_DE</vt:lpstr>
      <vt:lpstr>3_DE</vt:lpstr>
      <vt:lpstr>4_DE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TURLOT Amélie</cp:lastModifiedBy>
  <cp:lastPrinted>2023-05-12T08:36:57Z</cp:lastPrinted>
  <dcterms:created xsi:type="dcterms:W3CDTF">2021-07-01T12:01:33Z</dcterms:created>
  <dcterms:modified xsi:type="dcterms:W3CDTF">2023-12-06T15:16:33Z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