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PUB-O3020100\!Data-Namur\EAW\EAW_2024\M-BILANS COMMUNAUX\PDF\"/>
    </mc:Choice>
  </mc:AlternateContent>
  <xr:revisionPtr revIDLastSave="0" documentId="13_ncr:1_{254BFC0F-ECB7-479A-87E4-30B591B947FE}" xr6:coauthVersionLast="47" xr6:coauthVersionMax="47" xr10:uidLastSave="{00000000-0000-0000-0000-000000000000}"/>
  <bookViews>
    <workbookView xWindow="28680" yWindow="-120" windowWidth="38640" windowHeight="21120" xr2:uid="{EBD15FE2-9A3E-4A9D-A8DC-659858F42A1A}"/>
  </bookViews>
  <sheets>
    <sheet name="INDEX" sheetId="4" r:id="rId1"/>
    <sheet name="1" sheetId="16" r:id="rId2"/>
    <sheet name="2" sheetId="17" r:id="rId3"/>
    <sheet name="3" sheetId="18" r:id="rId4"/>
  </sheets>
  <definedNames>
    <definedName name="_xlnm._FilterDatabase" localSheetId="1" hidden="1">'1'!$B$2:$C$2</definedName>
    <definedName name="_xlnm._FilterDatabase" localSheetId="2" hidden="1">'2'!$B$2:$C$2</definedName>
    <definedName name="_xlnm._FilterDatabase" localSheetId="3" hidden="1">'3'!$B$2:$C$2</definedName>
    <definedName name="_xlnm.Print_Titles" localSheetId="1">'1'!$A:$C,'1'!$1:$2</definedName>
    <definedName name="_xlnm.Print_Titles" localSheetId="2">'2'!$A:$D,'2'!$1:$2</definedName>
    <definedName name="_xlnm.Print_Titles" localSheetId="3">'3'!$A:$C,'3'!$1:$2</definedName>
    <definedName name="_xlnm.Print_Titles" localSheetId="0">INDEX!$A:$B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4" l="1"/>
  <c r="B3" i="4"/>
  <c r="B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F8D6FFD6-10BE-4E60-BFA4-190C6348278E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06CF0DF0-2673-4CDD-87B7-1972BD83386B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DEMNA-DAEA</author>
  </authors>
  <commentList>
    <comment ref="A1" authorId="0" shapeId="0" xr:uid="{66DA3D7D-4C87-45E9-B5D5-551FBBDE87D1}">
      <text>
        <r>
          <rPr>
            <b/>
            <sz val="9"/>
            <color indexed="81"/>
            <rFont val="Tahoma"/>
            <family val="2"/>
          </rPr>
          <t>Cliquez sur cette cellule 
pour  retourner à l'index !</t>
        </r>
      </text>
    </comment>
  </commentList>
</comments>
</file>

<file path=xl/sharedStrings.xml><?xml version="1.0" encoding="utf-8"?>
<sst xmlns="http://schemas.openxmlformats.org/spreadsheetml/2006/main" count="325" uniqueCount="75">
  <si>
    <t>Grandes cultures</t>
  </si>
  <si>
    <t>Bovins laitiers</t>
  </si>
  <si>
    <t>Bovins viandeux</t>
  </si>
  <si>
    <t>Cultures et bovins</t>
  </si>
  <si>
    <t>Autres</t>
  </si>
  <si>
    <t>Bovins laitiers et viandeux</t>
  </si>
  <si>
    <t>#</t>
  </si>
  <si>
    <t xml:space="preserve">
</t>
  </si>
  <si>
    <t>COMMUNES</t>
  </si>
  <si>
    <t>CODE</t>
  </si>
  <si>
    <t>Nombre d'exploitations</t>
  </si>
  <si>
    <t>Orientations technico-économiques des exploitations professionnelles</t>
  </si>
  <si>
    <t>Actifs agricoles réguliers 
(personnes)</t>
  </si>
  <si>
    <t>Vaches laitières 
(têtes)</t>
  </si>
  <si>
    <t>Vaches viandeuses 
(têtes)</t>
  </si>
  <si>
    <t>Porcs 
(têtes)</t>
  </si>
  <si>
    <t>Bovins</t>
  </si>
  <si>
    <t>Porcs</t>
  </si>
  <si>
    <t>Détenteurs de bovins 
(exploitations)</t>
  </si>
  <si>
    <t>Détenteurs de vaches laitières 
(exploitations)</t>
  </si>
  <si>
    <t>Détenteurs de vaches viandeuses 
(exploitations)</t>
  </si>
  <si>
    <t>Détenteurs de porcs 
(exploitations)</t>
  </si>
  <si>
    <t>HISTORIQUE</t>
  </si>
  <si>
    <t>CARACTERISTIQUE</t>
  </si>
  <si>
    <t>COMMUNE</t>
  </si>
  <si>
    <t>Vaches laitières (têtes/détenteur)</t>
  </si>
  <si>
    <t>Vaches viandeuses (têtes/détenteur)</t>
  </si>
  <si>
    <t>Superficie moyenne (ha/exploitation)</t>
  </si>
  <si>
    <t>Région sablo-limoneuse</t>
  </si>
  <si>
    <t>Région limoneuse</t>
  </si>
  <si>
    <t>Régions agricoles</t>
  </si>
  <si>
    <t>Campine hennuyère</t>
  </si>
  <si>
    <t>Condroz</t>
  </si>
  <si>
    <t>Haute Ardenne</t>
  </si>
  <si>
    <t>Prairies permanentes 
(ha)</t>
  </si>
  <si>
    <t>Productions fourragères 
(ha)</t>
  </si>
  <si>
    <t>Céréales 
(ha)</t>
  </si>
  <si>
    <t>Pomme de terre
(ha)</t>
  </si>
  <si>
    <t>Plantes industrielles 
(ha)</t>
  </si>
  <si>
    <t>Autres cultures 
(ha)</t>
  </si>
  <si>
    <t>Cultures de la commune</t>
  </si>
  <si>
    <t>Cultures biologiques de la commune</t>
  </si>
  <si>
    <t>Natura 2000 
(ha)</t>
  </si>
  <si>
    <t>9.</t>
  </si>
  <si>
    <t>8.</t>
  </si>
  <si>
    <t>7.</t>
  </si>
  <si>
    <t>Superficie agricole utilisée des exploitations
(ha)</t>
  </si>
  <si>
    <t>Bovins 
(têtes)</t>
  </si>
  <si>
    <t>Unités de gros bétail 
(UGB)</t>
  </si>
  <si>
    <t>Exploitations professionnelles</t>
  </si>
  <si>
    <t>Exploitations</t>
  </si>
  <si>
    <t>Horticulture / Fruiticulture</t>
  </si>
  <si>
    <t>Superficie communale 
(ha)</t>
  </si>
  <si>
    <t>Superficie agricole utilisée de la commune
(ha)</t>
  </si>
  <si>
    <t>Age moyen des chefs d'exploitation 
(année)</t>
  </si>
  <si>
    <t>Région herbagère</t>
  </si>
  <si>
    <t>-</t>
  </si>
  <si>
    <t>[&lt; 4]</t>
  </si>
  <si>
    <t>Amel</t>
  </si>
  <si>
    <t>Büllingen</t>
  </si>
  <si>
    <t>Bütgenbach</t>
  </si>
  <si>
    <t>Eupen</t>
  </si>
  <si>
    <t>Kelmis</t>
  </si>
  <si>
    <t>Lontzen</t>
  </si>
  <si>
    <t>Raeren</t>
  </si>
  <si>
    <t>Sankt Vith</t>
  </si>
  <si>
    <t>Burg-Reuland</t>
  </si>
  <si>
    <t>Volaille 
(places)
2023</t>
  </si>
  <si>
    <t>Détenteurs de volaille 
(exploitations)
2023</t>
  </si>
  <si>
    <t>Volaille
2023</t>
  </si>
  <si>
    <t>Anzahl der Betriebe</t>
  </si>
  <si>
    <t>Durchschnittliche Fläche (ha/Betrieb)</t>
  </si>
  <si>
    <t>Milchkühe (Kopf/Halter)</t>
  </si>
  <si>
    <t>MutterKühe (Kopf/Halter)</t>
  </si>
  <si>
    <t>COMMUNAUTE GERMANOPHONE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</si>
</sst>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\ %"/>
    <numFmt numFmtId="165" formatCode="#,##0.0"/>
  </numFmts>
  <fonts count="11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67DAC"/>
        <bgColor indexed="64"/>
      </patternFill>
    </fill>
  </fills>
  <borders count="18">
    <border>
      <left/>
      <right/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theme="0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medium">
        <color theme="0"/>
      </top>
      <bottom/>
      <diagonal/>
    </border>
    <border>
      <left style="thin">
        <color auto="1"/>
      </left>
      <right/>
      <top style="medium">
        <color theme="0"/>
      </top>
      <bottom/>
      <diagonal/>
    </border>
  </borders>
  <cellStyleXfs count="5">
    <xf numFmtId="4" fontId="0" fillId="0" borderId="0"/>
    <xf numFmtId="4" fontId="4" fillId="0" borderId="0" applyNumberFormat="0" applyFill="0" applyBorder="0" applyAlignment="0" applyProtection="0"/>
    <xf numFmtId="9" fontId="10" fillId="0" borderId="0" applyFont="0" applyFill="0" applyBorder="0" applyAlignment="0" applyProtection="0"/>
    <xf numFmtId="4" fontId="4" fillId="0" borderId="0"/>
    <xf numFmtId="9" fontId="10" fillId="0" borderId="0"/>
  </cellStyleXfs>
  <cellXfs count="63">
    <xf numFmtId="4" fontId="0" fillId="0" borderId="0" xfId="0"/>
    <xf numFmtId="4" fontId="2" fillId="0" borderId="0" xfId="0" applyFont="1" applyAlignment="1">
      <alignment horizontal="center" vertical="center" wrapText="1"/>
    </xf>
    <xf numFmtId="4" fontId="1" fillId="0" borderId="0" xfId="0" applyFont="1" applyAlignment="1">
      <alignment vertical="center"/>
    </xf>
    <xf numFmtId="4" fontId="1" fillId="0" borderId="0" xfId="0" applyFont="1" applyAlignment="1">
      <alignment horizontal="center" vertical="center"/>
    </xf>
    <xf numFmtId="4" fontId="6" fillId="0" borderId="0" xfId="0" applyFont="1" applyAlignment="1">
      <alignment horizontal="center"/>
    </xf>
    <xf numFmtId="4" fontId="6" fillId="0" borderId="0" xfId="0" applyFont="1"/>
    <xf numFmtId="4" fontId="0" fillId="0" borderId="0" xfId="0" applyAlignment="1">
      <alignment horizontal="center" vertical="center"/>
    </xf>
    <xf numFmtId="4" fontId="0" fillId="0" borderId="0" xfId="0" applyAlignment="1">
      <alignment horizontal="right" vertical="center" indent="1"/>
    </xf>
    <xf numFmtId="4" fontId="1" fillId="0" borderId="0" xfId="0" applyFont="1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6" fillId="0" borderId="0" xfId="0" applyNumberFormat="1" applyFont="1" applyAlignment="1">
      <alignment horizontal="left" wrapText="1" indent="1"/>
    </xf>
    <xf numFmtId="4" fontId="1" fillId="2" borderId="0" xfId="1" applyFont="1" applyFill="1" applyAlignment="1">
      <alignment horizontal="center" vertical="center"/>
    </xf>
    <xf numFmtId="4" fontId="3" fillId="2" borderId="3" xfId="0" applyFont="1" applyFill="1" applyBorder="1" applyAlignment="1">
      <alignment horizontal="center" vertical="center" wrapText="1"/>
    </xf>
    <xf numFmtId="4" fontId="3" fillId="2" borderId="5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4" fontId="3" fillId="2" borderId="1" xfId="0" applyFont="1" applyFill="1" applyBorder="1" applyAlignment="1">
      <alignment horizontal="center" vertical="center" wrapText="1"/>
    </xf>
    <xf numFmtId="4" fontId="1" fillId="2" borderId="1" xfId="0" applyFont="1" applyFill="1" applyBorder="1" applyAlignment="1">
      <alignment horizontal="center" vertical="center"/>
    </xf>
    <xf numFmtId="4" fontId="1" fillId="2" borderId="0" xfId="0" applyFont="1" applyFill="1" applyAlignment="1">
      <alignment horizontal="center" vertical="center" wrapText="1"/>
    </xf>
    <xf numFmtId="0" fontId="8" fillId="2" borderId="0" xfId="1" applyNumberFormat="1" applyFont="1" applyFill="1" applyAlignment="1">
      <alignment horizontal="center" vertical="center"/>
    </xf>
    <xf numFmtId="1" fontId="3" fillId="2" borderId="4" xfId="0" applyNumberFormat="1" applyFont="1" applyFill="1" applyBorder="1" applyAlignment="1">
      <alignment horizontal="left" vertical="center" wrapText="1" indent="1"/>
    </xf>
    <xf numFmtId="4" fontId="3" fillId="2" borderId="6" xfId="0" applyFont="1" applyFill="1" applyBorder="1" applyAlignment="1">
      <alignment horizontal="centerContinuous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Continuous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left" vertical="center" wrapText="1" indent="1"/>
    </xf>
    <xf numFmtId="4" fontId="8" fillId="2" borderId="0" xfId="0" applyFont="1" applyFill="1" applyAlignment="1">
      <alignment horizontal="center" vertical="center"/>
    </xf>
    <xf numFmtId="4" fontId="5" fillId="0" borderId="0" xfId="1" applyFont="1" applyFill="1" applyAlignment="1">
      <alignment horizontal="left" vertical="center" indent="1"/>
    </xf>
    <xf numFmtId="164" fontId="0" fillId="0" borderId="9" xfId="0" applyNumberFormat="1" applyBorder="1" applyAlignment="1">
      <alignment horizontal="right" vertical="center" indent="1"/>
    </xf>
    <xf numFmtId="3" fontId="0" fillId="0" borderId="9" xfId="0" applyNumberFormat="1" applyBorder="1" applyAlignment="1">
      <alignment horizontal="right" vertical="center" indent="1"/>
    </xf>
    <xf numFmtId="1" fontId="3" fillId="2" borderId="0" xfId="0" applyNumberFormat="1" applyFont="1" applyFill="1" applyAlignment="1">
      <alignment horizontal="left" vertical="center" wrapText="1" indent="1"/>
    </xf>
    <xf numFmtId="165" fontId="0" fillId="0" borderId="9" xfId="0" applyNumberFormat="1" applyBorder="1" applyAlignment="1">
      <alignment horizontal="right" vertical="center" indent="1"/>
    </xf>
    <xf numFmtId="3" fontId="0" fillId="0" borderId="10" xfId="0" applyNumberFormat="1" applyBorder="1" applyAlignment="1">
      <alignment horizontal="right" vertical="center" indent="1"/>
    </xf>
    <xf numFmtId="3" fontId="0" fillId="0" borderId="11" xfId="0" applyNumberFormat="1" applyBorder="1" applyAlignment="1">
      <alignment horizontal="right" vertical="center" indent="1"/>
    </xf>
    <xf numFmtId="4" fontId="3" fillId="2" borderId="6" xfId="0" applyFont="1" applyFill="1" applyBorder="1" applyAlignment="1">
      <alignment horizontal="center" vertical="center" wrapText="1"/>
    </xf>
    <xf numFmtId="4" fontId="3" fillId="2" borderId="7" xfId="0" applyFont="1" applyFill="1" applyBorder="1" applyAlignment="1">
      <alignment horizontal="centerContinuous" vertical="center" wrapText="1"/>
    </xf>
    <xf numFmtId="3" fontId="0" fillId="0" borderId="0" xfId="0" applyNumberFormat="1" applyAlignment="1">
      <alignment horizontal="right" vertical="center" indent="1"/>
    </xf>
    <xf numFmtId="1" fontId="3" fillId="2" borderId="12" xfId="0" applyNumberFormat="1" applyFont="1" applyFill="1" applyBorder="1" applyAlignment="1">
      <alignment horizontal="left" vertical="center" wrapText="1" indent="1"/>
    </xf>
    <xf numFmtId="1" fontId="3" fillId="2" borderId="13" xfId="0" applyNumberFormat="1" applyFont="1" applyFill="1" applyBorder="1" applyAlignment="1">
      <alignment horizontal="left" vertical="center" wrapText="1" indent="1"/>
    </xf>
    <xf numFmtId="165" fontId="0" fillId="0" borderId="0" xfId="0" applyNumberFormat="1" applyAlignment="1">
      <alignment horizontal="right" vertical="center" indent="1"/>
    </xf>
    <xf numFmtId="3" fontId="0" fillId="0" borderId="14" xfId="0" applyNumberFormat="1" applyBorder="1" applyAlignment="1">
      <alignment horizontal="right" vertical="center" indent="1"/>
    </xf>
    <xf numFmtId="1" fontId="3" fillId="2" borderId="15" xfId="0" applyNumberFormat="1" applyFont="1" applyFill="1" applyBorder="1" applyAlignment="1">
      <alignment horizontal="left" vertical="center" wrapText="1" indent="1"/>
    </xf>
    <xf numFmtId="3" fontId="0" fillId="0" borderId="16" xfId="0" applyNumberFormat="1" applyBorder="1" applyAlignment="1">
      <alignment horizontal="right" vertical="center" indent="1"/>
    </xf>
    <xf numFmtId="3" fontId="0" fillId="0" borderId="17" xfId="0" applyNumberFormat="1" applyBorder="1" applyAlignment="1">
      <alignment horizontal="right" vertical="center" indent="1"/>
    </xf>
    <xf numFmtId="9" fontId="0" fillId="0" borderId="9" xfId="2" applyFont="1" applyBorder="1" applyAlignment="1">
      <alignment horizontal="right" vertical="center" indent="1"/>
    </xf>
    <xf numFmtId="3" fontId="1" fillId="2" borderId="0" xfId="0" applyNumberFormat="1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left" vertical="center" wrapText="1" indent="1"/>
    </xf>
    <xf numFmtId="1" fontId="3" fillId="2" borderId="0" xfId="0" applyNumberFormat="1" applyFont="1" applyFill="1" applyAlignment="1">
      <alignment horizontal="left" vertical="center" wrapText="1" indent="1"/>
    </xf>
    <xf numFmtId="165" fontId="0" fillId="0" borderId="9" xfId="0" applyNumberFormat="1" applyBorder="1" applyAlignment="1">
      <alignment horizontal="right" vertical="center" indent="1"/>
    </xf>
    <xf numFmtId="3" fontId="0" fillId="0" borderId="10" xfId="0" applyNumberFormat="1" applyBorder="1" applyAlignment="1">
      <alignment horizontal="right" vertical="center" indent="1"/>
    </xf>
    <xf numFmtId="1" fontId="3" fillId="2" borderId="12" xfId="0" applyNumberFormat="1" applyFont="1" applyFill="1" applyBorder="1" applyAlignment="1">
      <alignment horizontal="left" vertical="center" wrapText="1" indent="1"/>
    </xf>
    <xf numFmtId="1" fontId="3" fillId="2" borderId="13" xfId="0" applyNumberFormat="1" applyFont="1" applyFill="1" applyBorder="1" applyAlignment="1">
      <alignment horizontal="left" vertical="center" wrapText="1" indent="1"/>
    </xf>
    <xf numFmtId="165" fontId="0" fillId="0" borderId="0" xfId="0" applyNumberFormat="1" applyAlignment="1">
      <alignment horizontal="right" vertical="center" indent="1"/>
    </xf>
    <xf numFmtId="3" fontId="0" fillId="0" borderId="14" xfId="0" applyNumberFormat="1" applyBorder="1" applyAlignment="1">
      <alignment horizontal="right" vertical="center" indent="1"/>
    </xf>
    <xf numFmtId="4" fontId="3" fillId="2" borderId="6" xfId="0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4" fontId="3" fillId="2" borderId="7" xfId="0" applyFont="1" applyFill="1" applyBorder="1" applyAlignment="1">
      <alignment horizontal="center" vertical="center" wrapText="1"/>
    </xf>
    <xf numFmtId="4" fontId="3" fillId="2" borderId="2" xfId="0" applyFont="1" applyFill="1" applyBorder="1" applyAlignment="1">
      <alignment horizontal="center" vertical="center" wrapText="1"/>
    </xf>
  </cellXfs>
  <cellStyles count="5">
    <cellStyle name="Lien hypertexte" xfId="1" builtinId="8"/>
    <cellStyle name="Lien hypertexte 2" xfId="3" xr:uid="{57ECFCAD-1240-4AB8-A1C8-75B3298479EB}"/>
    <cellStyle name="Normal" xfId="0" builtinId="0" customBuiltin="1"/>
    <cellStyle name="Pourcentage" xfId="2" builtinId="5"/>
    <cellStyle name="Pourcentage 2" xfId="4" xr:uid="{4546E7E1-629C-46B7-9E98-59CF04992CBA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67DAC"/>
      <color rgb="FFFFFFCC"/>
      <color rgb="FFFFCC99"/>
      <color rgb="FF7DB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40C04-12AA-4CF5-99CA-D205227A0E71}">
  <sheetPr codeName="Feuil00"/>
  <dimension ref="A1:B14"/>
  <sheetViews>
    <sheetView showGridLines="0" tabSelected="1" zoomScaleNormal="100" workbookViewId="0">
      <selection activeCell="B1" sqref="B1"/>
    </sheetView>
  </sheetViews>
  <sheetFormatPr baseColWidth="10" defaultColWidth="20.6640625" defaultRowHeight="18" x14ac:dyDescent="0.35"/>
  <cols>
    <col min="1" max="1" width="9.21875" style="4" customWidth="1"/>
    <col min="2" max="2" width="150.6640625" style="10" customWidth="1"/>
    <col min="3" max="16384" width="20.6640625" style="5"/>
  </cols>
  <sheetData>
    <row r="1" spans="1:2" s="3" customFormat="1" ht="25.2" customHeight="1" thickBot="1" x14ac:dyDescent="0.35">
      <c r="A1" s="17" t="s">
        <v>6</v>
      </c>
      <c r="B1" s="18" t="s">
        <v>74</v>
      </c>
    </row>
    <row r="2" spans="1:2" s="2" customFormat="1" x14ac:dyDescent="0.3">
      <c r="A2" s="45">
        <v>1</v>
      </c>
      <c r="B2" s="27" t="str">
        <f>'1'!C$1</f>
        <v>COMMUNAUTE GERMANOPHONE</v>
      </c>
    </row>
    <row r="3" spans="1:2" s="2" customFormat="1" x14ac:dyDescent="0.3">
      <c r="A3" s="45">
        <v>2</v>
      </c>
      <c r="B3" s="27" t="str">
        <f>'2'!C$1 &amp; " (Historique)"</f>
        <v>COMMUNAUTE GERMANOPHONE (Historique)</v>
      </c>
    </row>
    <row r="4" spans="1:2" s="2" customFormat="1" x14ac:dyDescent="0.3">
      <c r="A4" s="45">
        <v>3</v>
      </c>
      <c r="B4" s="27" t="str">
        <f>'3'!C$1 &amp; " (Superficie communale)"</f>
        <v>COMMUNAUTE GERMANOPHONE (Superficie communale)</v>
      </c>
    </row>
    <row r="5" spans="1:2" s="2" customFormat="1" x14ac:dyDescent="0.3"/>
    <row r="6" spans="1:2" s="2" customFormat="1" x14ac:dyDescent="0.3"/>
    <row r="7" spans="1:2" s="2" customFormat="1" x14ac:dyDescent="0.3"/>
    <row r="8" spans="1:2" s="2" customFormat="1" x14ac:dyDescent="0.3"/>
    <row r="9" spans="1:2" s="2" customFormat="1" x14ac:dyDescent="0.3"/>
    <row r="10" spans="1:2" s="2" customFormat="1" x14ac:dyDescent="0.3"/>
    <row r="11" spans="1:2" s="2" customFormat="1" x14ac:dyDescent="0.3"/>
    <row r="12" spans="1:2" s="2" customFormat="1" x14ac:dyDescent="0.3"/>
    <row r="13" spans="1:2" s="2" customFormat="1" x14ac:dyDescent="0.3"/>
    <row r="14" spans="1:2" x14ac:dyDescent="0.35">
      <c r="A14" s="5"/>
      <c r="B14" s="5"/>
    </row>
  </sheetData>
  <hyperlinks>
    <hyperlink ref="B2" location="'1'!A1" display="'1'!A1" xr:uid="{23A8BD08-B8C8-4952-9AC3-CF369F12BC38}"/>
    <hyperlink ref="B4" location="'3'!A1" display="'3'!A1" xr:uid="{D631CCA3-D22E-497F-BABB-760847B6E9D8}"/>
    <hyperlink ref="B3" location="'2'!A1" display="'2'!A1" xr:uid="{AE910EB5-1002-4C98-96D5-4401C5C1EA14}"/>
  </hyperlinks>
  <printOptions horizontalCentered="1"/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A1B28-BEE2-4FB0-AF4C-9D4B8A968F67}">
  <sheetPr codeName="Feuil07"/>
  <dimension ref="A1:AC11"/>
  <sheetViews>
    <sheetView showGridLines="0" zoomScaleNormal="100" workbookViewId="0">
      <pane xSplit="3" ySplit="2" topLeftCell="D3" activePane="bottomRight" state="frozen"/>
      <selection activeCell="P8" sqref="P8"/>
      <selection pane="topRight" activeCell="P8" sqref="P8"/>
      <selection pane="bottomLeft" activeCell="P8" sqref="P8"/>
      <selection pane="bottomRight" activeCell="C1" sqref="C1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29" width="15.6640625" style="7" customWidth="1"/>
    <col min="30" max="16384" width="20.6640625" style="7"/>
  </cols>
  <sheetData>
    <row r="1" spans="1:29" s="8" customFormat="1" ht="37.5" customHeight="1" x14ac:dyDescent="0.3">
      <c r="A1" s="11" t="s">
        <v>45</v>
      </c>
      <c r="B1" s="19">
        <v>2024</v>
      </c>
      <c r="C1" s="18" t="s">
        <v>74</v>
      </c>
      <c r="D1" s="56" t="s">
        <v>50</v>
      </c>
      <c r="E1" s="56" t="s">
        <v>46</v>
      </c>
      <c r="F1" s="22">
        <v>2023</v>
      </c>
      <c r="G1" s="22">
        <v>2023</v>
      </c>
      <c r="H1" s="56" t="s">
        <v>13</v>
      </c>
      <c r="I1" s="56" t="s">
        <v>19</v>
      </c>
      <c r="J1" s="56" t="s">
        <v>14</v>
      </c>
      <c r="K1" s="56" t="s">
        <v>20</v>
      </c>
      <c r="L1" s="56" t="s">
        <v>47</v>
      </c>
      <c r="M1" s="56" t="s">
        <v>18</v>
      </c>
      <c r="N1" s="56" t="s">
        <v>15</v>
      </c>
      <c r="O1" s="56" t="s">
        <v>21</v>
      </c>
      <c r="P1" s="56" t="s">
        <v>67</v>
      </c>
      <c r="Q1" s="56" t="s">
        <v>68</v>
      </c>
      <c r="R1" s="35" t="s">
        <v>48</v>
      </c>
      <c r="S1" s="35"/>
      <c r="T1" s="35"/>
      <c r="U1" s="21"/>
      <c r="V1" s="56" t="s">
        <v>49</v>
      </c>
      <c r="W1" s="21" t="s">
        <v>11</v>
      </c>
      <c r="X1" s="21"/>
      <c r="Y1" s="21"/>
      <c r="Z1" s="21"/>
      <c r="AA1" s="21"/>
      <c r="AB1" s="21"/>
      <c r="AC1" s="21"/>
    </row>
    <row r="2" spans="1:29" s="1" customFormat="1" ht="58.2" thickBot="1" x14ac:dyDescent="0.35">
      <c r="A2" s="13" t="s">
        <v>7</v>
      </c>
      <c r="B2" s="13" t="s">
        <v>9</v>
      </c>
      <c r="C2" s="13" t="s">
        <v>8</v>
      </c>
      <c r="D2" s="56"/>
      <c r="E2" s="56"/>
      <c r="F2" s="34" t="s">
        <v>12</v>
      </c>
      <c r="G2" s="34" t="s">
        <v>54</v>
      </c>
      <c r="H2" s="56"/>
      <c r="I2" s="56"/>
      <c r="J2" s="56"/>
      <c r="K2" s="56"/>
      <c r="L2" s="56"/>
      <c r="M2" s="56"/>
      <c r="N2" s="56"/>
      <c r="O2" s="56"/>
      <c r="P2" s="56"/>
      <c r="Q2" s="56"/>
      <c r="R2" s="34" t="s">
        <v>16</v>
      </c>
      <c r="S2" s="34" t="s">
        <v>17</v>
      </c>
      <c r="T2" s="34" t="s">
        <v>69</v>
      </c>
      <c r="U2" s="34" t="s">
        <v>4</v>
      </c>
      <c r="V2" s="56"/>
      <c r="W2" s="34" t="s">
        <v>0</v>
      </c>
      <c r="X2" s="34" t="s">
        <v>51</v>
      </c>
      <c r="Y2" s="34" t="s">
        <v>1</v>
      </c>
      <c r="Z2" s="34" t="s">
        <v>2</v>
      </c>
      <c r="AA2" s="34" t="s">
        <v>5</v>
      </c>
      <c r="AB2" s="34" t="s">
        <v>3</v>
      </c>
      <c r="AC2" s="34" t="s">
        <v>4</v>
      </c>
    </row>
    <row r="3" spans="1:29" x14ac:dyDescent="0.3">
      <c r="A3" s="15"/>
      <c r="B3" s="15">
        <v>63001</v>
      </c>
      <c r="C3" s="37" t="s">
        <v>58</v>
      </c>
      <c r="D3" s="36">
        <v>104</v>
      </c>
      <c r="E3" s="29">
        <v>4952.12</v>
      </c>
      <c r="F3" s="29">
        <v>204</v>
      </c>
      <c r="G3" s="31">
        <v>54.20754716981132</v>
      </c>
      <c r="H3" s="29">
        <v>3688</v>
      </c>
      <c r="I3" s="29">
        <v>47</v>
      </c>
      <c r="J3" s="29">
        <v>462</v>
      </c>
      <c r="K3" s="29">
        <v>21</v>
      </c>
      <c r="L3" s="29">
        <v>8264</v>
      </c>
      <c r="M3" s="29">
        <v>69</v>
      </c>
      <c r="N3" s="29" t="s">
        <v>56</v>
      </c>
      <c r="O3" s="29" t="s">
        <v>57</v>
      </c>
      <c r="P3" s="29" t="s">
        <v>56</v>
      </c>
      <c r="Q3" s="29" t="s">
        <v>57</v>
      </c>
      <c r="R3" s="29">
        <v>6583.2999999999984</v>
      </c>
      <c r="S3" s="29" t="s">
        <v>56</v>
      </c>
      <c r="T3" s="29" t="s">
        <v>56</v>
      </c>
      <c r="U3" s="29">
        <v>8.5</v>
      </c>
      <c r="V3" s="29">
        <v>76</v>
      </c>
      <c r="W3" s="44">
        <v>0.12</v>
      </c>
      <c r="X3" s="28">
        <v>0</v>
      </c>
      <c r="Y3" s="28">
        <v>0.54</v>
      </c>
      <c r="Z3" s="28">
        <v>0.21</v>
      </c>
      <c r="AA3" s="28">
        <v>0.11</v>
      </c>
      <c r="AB3" s="28">
        <v>0.03</v>
      </c>
      <c r="AC3" s="28">
        <v>0</v>
      </c>
    </row>
    <row r="4" spans="1:29" x14ac:dyDescent="0.3">
      <c r="A4" s="15"/>
      <c r="B4" s="15">
        <v>63012</v>
      </c>
      <c r="C4" s="38" t="s">
        <v>59</v>
      </c>
      <c r="D4" s="36">
        <v>117</v>
      </c>
      <c r="E4" s="29">
        <v>5507.96</v>
      </c>
      <c r="F4" s="29">
        <v>205</v>
      </c>
      <c r="G4" s="31">
        <v>55.5625</v>
      </c>
      <c r="H4" s="29">
        <v>3585</v>
      </c>
      <c r="I4" s="29">
        <v>42</v>
      </c>
      <c r="J4" s="29">
        <v>804</v>
      </c>
      <c r="K4" s="29">
        <v>40</v>
      </c>
      <c r="L4" s="29">
        <v>8915</v>
      </c>
      <c r="M4" s="29">
        <v>80</v>
      </c>
      <c r="N4" s="29" t="s">
        <v>56</v>
      </c>
      <c r="O4" s="29" t="s">
        <v>57</v>
      </c>
      <c r="P4" s="29" t="s">
        <v>56</v>
      </c>
      <c r="Q4" s="29" t="s">
        <v>57</v>
      </c>
      <c r="R4" s="29">
        <v>7017.300000000002</v>
      </c>
      <c r="S4" s="29" t="s">
        <v>56</v>
      </c>
      <c r="T4" s="29" t="s">
        <v>56</v>
      </c>
      <c r="U4" s="29">
        <v>12.200000000000001</v>
      </c>
      <c r="V4" s="29">
        <v>86</v>
      </c>
      <c r="W4" s="44">
        <v>7.0000000000000007E-2</v>
      </c>
      <c r="X4" s="28">
        <v>0</v>
      </c>
      <c r="Y4" s="28">
        <v>0.42</v>
      </c>
      <c r="Z4" s="28">
        <v>0.35</v>
      </c>
      <c r="AA4" s="28">
        <v>0.1</v>
      </c>
      <c r="AB4" s="28">
        <v>0.06</v>
      </c>
      <c r="AC4" s="28">
        <v>0</v>
      </c>
    </row>
    <row r="5" spans="1:29" x14ac:dyDescent="0.3">
      <c r="A5" s="15"/>
      <c r="B5" s="15">
        <v>63013</v>
      </c>
      <c r="C5" s="38" t="s">
        <v>60</v>
      </c>
      <c r="D5" s="36">
        <v>44</v>
      </c>
      <c r="E5" s="29">
        <v>2599.4899999999998</v>
      </c>
      <c r="F5" s="29">
        <v>84</v>
      </c>
      <c r="G5" s="31">
        <v>53.872340425531917</v>
      </c>
      <c r="H5" s="29">
        <v>1909</v>
      </c>
      <c r="I5" s="29">
        <v>25</v>
      </c>
      <c r="J5" s="29">
        <v>252</v>
      </c>
      <c r="K5" s="29">
        <v>11</v>
      </c>
      <c r="L5" s="29">
        <v>4305</v>
      </c>
      <c r="M5" s="29">
        <v>34</v>
      </c>
      <c r="N5" s="29" t="s">
        <v>56</v>
      </c>
      <c r="O5" s="29" t="s">
        <v>57</v>
      </c>
      <c r="P5" s="29" t="s">
        <v>56</v>
      </c>
      <c r="Q5" s="29" t="s">
        <v>57</v>
      </c>
      <c r="R5" s="29">
        <v>3419.8000000000006</v>
      </c>
      <c r="S5" s="29" t="s">
        <v>56</v>
      </c>
      <c r="T5" s="29" t="s">
        <v>56</v>
      </c>
      <c r="U5" s="29">
        <v>0</v>
      </c>
      <c r="V5" s="29">
        <v>36</v>
      </c>
      <c r="W5" s="44">
        <v>0.08</v>
      </c>
      <c r="X5" s="28">
        <v>0</v>
      </c>
      <c r="Y5" s="28">
        <v>0.57999999999999996</v>
      </c>
      <c r="Z5" s="28">
        <v>0.14000000000000001</v>
      </c>
      <c r="AA5" s="28">
        <v>0.17</v>
      </c>
      <c r="AB5" s="28">
        <v>0.03</v>
      </c>
      <c r="AC5" s="28">
        <v>0</v>
      </c>
    </row>
    <row r="6" spans="1:29" x14ac:dyDescent="0.3">
      <c r="A6" s="15"/>
      <c r="B6" s="15">
        <v>63023</v>
      </c>
      <c r="C6" s="38" t="s">
        <v>61</v>
      </c>
      <c r="D6" s="36">
        <v>27</v>
      </c>
      <c r="E6" s="29">
        <v>1658.16</v>
      </c>
      <c r="F6" s="29">
        <v>53</v>
      </c>
      <c r="G6" s="31">
        <v>52.928571428571431</v>
      </c>
      <c r="H6" s="29">
        <v>1579</v>
      </c>
      <c r="I6" s="29">
        <v>17</v>
      </c>
      <c r="J6" s="29" t="s">
        <v>56</v>
      </c>
      <c r="K6" s="29" t="s">
        <v>57</v>
      </c>
      <c r="L6" s="29">
        <v>3058</v>
      </c>
      <c r="M6" s="29">
        <v>21</v>
      </c>
      <c r="N6" s="29" t="s">
        <v>56</v>
      </c>
      <c r="O6" s="29" t="s">
        <v>57</v>
      </c>
      <c r="P6" s="29" t="s">
        <v>56</v>
      </c>
      <c r="Q6" s="29" t="s">
        <v>57</v>
      </c>
      <c r="R6" s="29">
        <v>2471.6</v>
      </c>
      <c r="S6" s="29" t="s">
        <v>56</v>
      </c>
      <c r="T6" s="29" t="s">
        <v>56</v>
      </c>
      <c r="U6" s="29">
        <v>12.5</v>
      </c>
      <c r="V6" s="29">
        <v>23</v>
      </c>
      <c r="W6" s="44">
        <v>0.09</v>
      </c>
      <c r="X6" s="28">
        <v>0</v>
      </c>
      <c r="Y6" s="28">
        <v>0.65</v>
      </c>
      <c r="Z6" s="28">
        <v>0.09</v>
      </c>
      <c r="AA6" s="28">
        <v>0.13</v>
      </c>
      <c r="AB6" s="28">
        <v>0.04</v>
      </c>
      <c r="AC6" s="28">
        <v>0</v>
      </c>
    </row>
    <row r="7" spans="1:29" x14ac:dyDescent="0.3">
      <c r="A7" s="15"/>
      <c r="B7" s="15">
        <v>63040</v>
      </c>
      <c r="C7" s="38" t="s">
        <v>62</v>
      </c>
      <c r="D7" s="36">
        <v>5</v>
      </c>
      <c r="E7" s="29">
        <v>195.19</v>
      </c>
      <c r="F7" s="29">
        <v>23</v>
      </c>
      <c r="G7" s="31">
        <v>51</v>
      </c>
      <c r="H7" s="29" t="s">
        <v>56</v>
      </c>
      <c r="I7" s="29" t="s">
        <v>57</v>
      </c>
      <c r="J7" s="29" t="s">
        <v>56</v>
      </c>
      <c r="K7" s="29" t="s">
        <v>57</v>
      </c>
      <c r="L7" s="29" t="s">
        <v>56</v>
      </c>
      <c r="M7" s="29" t="s">
        <v>57</v>
      </c>
      <c r="N7" s="29" t="s">
        <v>56</v>
      </c>
      <c r="O7" s="29" t="s">
        <v>57</v>
      </c>
      <c r="P7" s="29" t="s">
        <v>56</v>
      </c>
      <c r="Q7" s="29" t="s">
        <v>57</v>
      </c>
      <c r="R7" s="29" t="s">
        <v>56</v>
      </c>
      <c r="S7" s="29" t="s">
        <v>56</v>
      </c>
      <c r="T7" s="29" t="s">
        <v>56</v>
      </c>
      <c r="U7" s="29">
        <v>0</v>
      </c>
      <c r="V7" s="29">
        <v>4</v>
      </c>
      <c r="W7" s="44">
        <v>0.5</v>
      </c>
      <c r="X7" s="28">
        <v>0</v>
      </c>
      <c r="Y7" s="28">
        <v>0.5</v>
      </c>
      <c r="Z7" s="28">
        <v>0</v>
      </c>
      <c r="AA7" s="28">
        <v>0</v>
      </c>
      <c r="AB7" s="28">
        <v>0</v>
      </c>
      <c r="AC7" s="28">
        <v>0</v>
      </c>
    </row>
    <row r="8" spans="1:29" x14ac:dyDescent="0.3">
      <c r="A8" s="15"/>
      <c r="B8" s="15">
        <v>63048</v>
      </c>
      <c r="C8" s="38" t="s">
        <v>63</v>
      </c>
      <c r="D8" s="36">
        <v>36</v>
      </c>
      <c r="E8" s="29">
        <v>1697.85</v>
      </c>
      <c r="F8" s="29">
        <v>61</v>
      </c>
      <c r="G8" s="31">
        <v>50.162162162162161</v>
      </c>
      <c r="H8" s="29">
        <v>1744</v>
      </c>
      <c r="I8" s="29">
        <v>22</v>
      </c>
      <c r="J8" s="29">
        <v>231</v>
      </c>
      <c r="K8" s="29">
        <v>6</v>
      </c>
      <c r="L8" s="29">
        <v>3595</v>
      </c>
      <c r="M8" s="29">
        <v>28</v>
      </c>
      <c r="N8" s="29" t="s">
        <v>56</v>
      </c>
      <c r="O8" s="29" t="s">
        <v>57</v>
      </c>
      <c r="P8" s="29" t="s">
        <v>56</v>
      </c>
      <c r="Q8" s="29" t="s">
        <v>57</v>
      </c>
      <c r="R8" s="29">
        <v>2908.6000000000004</v>
      </c>
      <c r="S8" s="29" t="s">
        <v>56</v>
      </c>
      <c r="T8" s="29" t="s">
        <v>56</v>
      </c>
      <c r="U8" s="29">
        <v>3.8000000000000003</v>
      </c>
      <c r="V8" s="29">
        <v>29</v>
      </c>
      <c r="W8" s="44">
        <v>0.03</v>
      </c>
      <c r="X8" s="28">
        <v>0</v>
      </c>
      <c r="Y8" s="28">
        <v>0.72</v>
      </c>
      <c r="Z8" s="28">
        <v>0.17</v>
      </c>
      <c r="AA8" s="28">
        <v>0.03</v>
      </c>
      <c r="AB8" s="28">
        <v>0.03</v>
      </c>
      <c r="AC8" s="28">
        <v>0</v>
      </c>
    </row>
    <row r="9" spans="1:29" x14ac:dyDescent="0.3">
      <c r="A9" s="15"/>
      <c r="B9" s="15">
        <v>63061</v>
      </c>
      <c r="C9" s="38" t="s">
        <v>64</v>
      </c>
      <c r="D9" s="36">
        <v>43</v>
      </c>
      <c r="E9" s="29">
        <v>2221.54</v>
      </c>
      <c r="F9" s="29">
        <v>65</v>
      </c>
      <c r="G9" s="31">
        <v>53.25</v>
      </c>
      <c r="H9" s="29">
        <v>2294</v>
      </c>
      <c r="I9" s="29">
        <v>28</v>
      </c>
      <c r="J9" s="29">
        <v>109</v>
      </c>
      <c r="K9" s="29">
        <v>6</v>
      </c>
      <c r="L9" s="29">
        <v>4176</v>
      </c>
      <c r="M9" s="29">
        <v>33</v>
      </c>
      <c r="N9" s="29" t="s">
        <v>56</v>
      </c>
      <c r="O9" s="29" t="s">
        <v>57</v>
      </c>
      <c r="P9" s="29" t="s">
        <v>56</v>
      </c>
      <c r="Q9" s="29" t="s">
        <v>57</v>
      </c>
      <c r="R9" s="29">
        <v>3457.3000000000006</v>
      </c>
      <c r="S9" s="29" t="s">
        <v>56</v>
      </c>
      <c r="T9" s="29" t="s">
        <v>56</v>
      </c>
      <c r="U9" s="29">
        <v>0</v>
      </c>
      <c r="V9" s="29">
        <v>35</v>
      </c>
      <c r="W9" s="44">
        <v>0.06</v>
      </c>
      <c r="X9" s="28">
        <v>0</v>
      </c>
      <c r="Y9" s="28">
        <v>0.71</v>
      </c>
      <c r="Z9" s="28">
        <v>0.03</v>
      </c>
      <c r="AA9" s="28">
        <v>0.17</v>
      </c>
      <c r="AB9" s="28">
        <v>0.03</v>
      </c>
      <c r="AC9" s="28">
        <v>0</v>
      </c>
    </row>
    <row r="10" spans="1:29" x14ac:dyDescent="0.3">
      <c r="A10" s="15"/>
      <c r="B10" s="15">
        <v>63067</v>
      </c>
      <c r="C10" s="38" t="s">
        <v>65</v>
      </c>
      <c r="D10" s="36">
        <v>120</v>
      </c>
      <c r="E10" s="29">
        <v>5904.21</v>
      </c>
      <c r="F10" s="29">
        <v>213</v>
      </c>
      <c r="G10" s="31">
        <v>54.737288135593218</v>
      </c>
      <c r="H10" s="29">
        <v>4112</v>
      </c>
      <c r="I10" s="29">
        <v>58</v>
      </c>
      <c r="J10" s="29">
        <v>452</v>
      </c>
      <c r="K10" s="29">
        <v>28</v>
      </c>
      <c r="L10" s="29">
        <v>9469</v>
      </c>
      <c r="M10" s="29">
        <v>88</v>
      </c>
      <c r="N10" s="29" t="s">
        <v>56</v>
      </c>
      <c r="O10" s="29" t="s">
        <v>57</v>
      </c>
      <c r="P10" s="29" t="s">
        <v>56</v>
      </c>
      <c r="Q10" s="29" t="s">
        <v>57</v>
      </c>
      <c r="R10" s="29">
        <v>7515.2999999999984</v>
      </c>
      <c r="S10" s="29" t="s">
        <v>56</v>
      </c>
      <c r="T10" s="29" t="s">
        <v>56</v>
      </c>
      <c r="U10" s="29">
        <v>7.5</v>
      </c>
      <c r="V10" s="29">
        <v>96</v>
      </c>
      <c r="W10" s="44">
        <v>0.08</v>
      </c>
      <c r="X10" s="28">
        <v>0.02</v>
      </c>
      <c r="Y10" s="28">
        <v>0.53</v>
      </c>
      <c r="Z10" s="28">
        <v>0.21</v>
      </c>
      <c r="AA10" s="28">
        <v>0.13</v>
      </c>
      <c r="AB10" s="28">
        <v>0.03</v>
      </c>
      <c r="AC10" s="28">
        <v>0</v>
      </c>
    </row>
    <row r="11" spans="1:29" x14ac:dyDescent="0.3">
      <c r="A11" s="15"/>
      <c r="B11" s="15">
        <v>63087</v>
      </c>
      <c r="C11" s="38" t="s">
        <v>66</v>
      </c>
      <c r="D11" s="36">
        <v>83</v>
      </c>
      <c r="E11" s="29">
        <v>5054.38</v>
      </c>
      <c r="F11" s="29">
        <v>155</v>
      </c>
      <c r="G11" s="31">
        <v>51.855421686746986</v>
      </c>
      <c r="H11" s="29">
        <v>4162</v>
      </c>
      <c r="I11" s="29">
        <v>44</v>
      </c>
      <c r="J11" s="29">
        <v>522</v>
      </c>
      <c r="K11" s="29">
        <v>19</v>
      </c>
      <c r="L11" s="29">
        <v>9742</v>
      </c>
      <c r="M11" s="29">
        <v>62</v>
      </c>
      <c r="N11" s="29" t="s">
        <v>56</v>
      </c>
      <c r="O11" s="29" t="s">
        <v>57</v>
      </c>
      <c r="P11" s="29" t="s">
        <v>56</v>
      </c>
      <c r="Q11" s="29" t="s">
        <v>57</v>
      </c>
      <c r="R11" s="29">
        <v>7673.5999999999995</v>
      </c>
      <c r="S11" s="29" t="s">
        <v>56</v>
      </c>
      <c r="T11" s="29" t="s">
        <v>56</v>
      </c>
      <c r="U11" s="29">
        <v>68</v>
      </c>
      <c r="V11" s="29">
        <v>68</v>
      </c>
      <c r="W11" s="44">
        <v>0.06</v>
      </c>
      <c r="X11" s="28">
        <v>0</v>
      </c>
      <c r="Y11" s="28">
        <v>0.59</v>
      </c>
      <c r="Z11" s="28">
        <v>0.21</v>
      </c>
      <c r="AA11" s="28">
        <v>7.0000000000000007E-2</v>
      </c>
      <c r="AB11" s="28">
        <v>0.06</v>
      </c>
      <c r="AC11" s="28">
        <v>0.01</v>
      </c>
    </row>
  </sheetData>
  <autoFilter ref="B2:C2" xr:uid="{9566EF4B-79CB-4943-B0E1-D499F39BFA3C}"/>
  <mergeCells count="13">
    <mergeCell ref="V1:V2"/>
    <mergeCell ref="Q1:Q2"/>
    <mergeCell ref="D1:D2"/>
    <mergeCell ref="L1:L2"/>
    <mergeCell ref="M1:M2"/>
    <mergeCell ref="O1:O2"/>
    <mergeCell ref="P1:P2"/>
    <mergeCell ref="E1:E2"/>
    <mergeCell ref="H1:H2"/>
    <mergeCell ref="I1:I2"/>
    <mergeCell ref="J1:J2"/>
    <mergeCell ref="K1:K2"/>
    <mergeCell ref="N1:N2"/>
  </mergeCells>
  <conditionalFormatting sqref="D3:AC11">
    <cfRule type="expression" dxfId="2" priority="1">
      <formula>ISTEXT(D3)</formula>
    </cfRule>
  </conditionalFormatting>
  <hyperlinks>
    <hyperlink ref="A1" location="INDEX!A1" display="INDEX!A1" xr:uid="{040AA81C-A6E4-47A9-B6E4-BDA8EC6368D2}"/>
  </hyperlinks>
  <pageMargins left="0.70866141732283472" right="0.70866141732283472" top="0.55118110236220474" bottom="0.55118110236220474" header="0.31496062992125984" footer="0.31496062992125984"/>
  <pageSetup paperSize="9" scale="75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3" manualBreakCount="3">
    <brk id="11" max="1048575" man="1"/>
    <brk id="17" max="1048575" man="1"/>
    <brk id="22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CFFFF-5FDE-450B-9DC0-9A8BEE7CA286}">
  <sheetPr codeName="Feuil08"/>
  <dimension ref="A1:AM38"/>
  <sheetViews>
    <sheetView showGridLines="0" zoomScaleNormal="100" workbookViewId="0">
      <pane xSplit="4" ySplit="2" topLeftCell="AB21" activePane="bottomRight" state="frozen"/>
      <selection activeCell="P8" sqref="P8"/>
      <selection pane="topRight" activeCell="P8" sqref="P8"/>
      <selection pane="bottomLeft" activeCell="P8" sqref="P8"/>
      <selection pane="bottomRight" activeCell="C1" sqref="C1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customWidth="1"/>
    <col min="3" max="3" width="30.6640625" style="6" customWidth="1"/>
    <col min="4" max="4" width="35.6640625" style="9" customWidth="1"/>
    <col min="5" max="39" width="15.6640625" style="7" customWidth="1"/>
    <col min="40" max="16384" width="20.6640625" style="7"/>
  </cols>
  <sheetData>
    <row r="1" spans="1:39" s="8" customFormat="1" ht="36" x14ac:dyDescent="0.3">
      <c r="A1" s="11" t="s">
        <v>44</v>
      </c>
      <c r="B1" s="11"/>
      <c r="C1" s="18" t="s">
        <v>74</v>
      </c>
      <c r="D1" s="26" t="s">
        <v>22</v>
      </c>
      <c r="E1" s="57">
        <v>1990</v>
      </c>
      <c r="F1" s="57">
        <v>1991</v>
      </c>
      <c r="G1" s="57">
        <v>1992</v>
      </c>
      <c r="H1" s="57">
        <v>1993</v>
      </c>
      <c r="I1" s="57">
        <v>1994</v>
      </c>
      <c r="J1" s="57">
        <v>1995</v>
      </c>
      <c r="K1" s="57">
        <v>1996</v>
      </c>
      <c r="L1" s="57">
        <v>1997</v>
      </c>
      <c r="M1" s="57">
        <v>1998</v>
      </c>
      <c r="N1" s="57">
        <v>1999</v>
      </c>
      <c r="O1" s="57">
        <v>2000</v>
      </c>
      <c r="P1" s="57">
        <v>2001</v>
      </c>
      <c r="Q1" s="57">
        <v>2002</v>
      </c>
      <c r="R1" s="57">
        <v>2003</v>
      </c>
      <c r="S1" s="57">
        <v>2004</v>
      </c>
      <c r="T1" s="57">
        <v>2005</v>
      </c>
      <c r="U1" s="57">
        <v>2006</v>
      </c>
      <c r="V1" s="57">
        <v>2007</v>
      </c>
      <c r="W1" s="57">
        <v>2008</v>
      </c>
      <c r="X1" s="57">
        <v>2009</v>
      </c>
      <c r="Y1" s="57">
        <v>2010</v>
      </c>
      <c r="Z1" s="57">
        <v>2011</v>
      </c>
      <c r="AA1" s="57">
        <v>2012</v>
      </c>
      <c r="AB1" s="57">
        <v>2013</v>
      </c>
      <c r="AC1" s="57">
        <v>2014</v>
      </c>
      <c r="AD1" s="57">
        <v>2015</v>
      </c>
      <c r="AE1" s="57">
        <v>2016</v>
      </c>
      <c r="AF1" s="57">
        <v>2017</v>
      </c>
      <c r="AG1" s="57">
        <v>2018</v>
      </c>
      <c r="AH1" s="57">
        <v>2019</v>
      </c>
      <c r="AI1" s="57">
        <v>2020</v>
      </c>
      <c r="AJ1" s="59">
        <v>2021</v>
      </c>
      <c r="AK1" s="57">
        <v>2022</v>
      </c>
      <c r="AL1" s="59">
        <v>2023</v>
      </c>
      <c r="AM1" s="59">
        <v>2024</v>
      </c>
    </row>
    <row r="2" spans="1:39" s="1" customFormat="1" ht="29.4" thickBot="1" x14ac:dyDescent="0.35">
      <c r="A2" s="13" t="s">
        <v>7</v>
      </c>
      <c r="B2" s="13" t="s">
        <v>9</v>
      </c>
      <c r="C2" s="13" t="s">
        <v>24</v>
      </c>
      <c r="D2" s="16" t="s">
        <v>23</v>
      </c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60"/>
      <c r="AK2" s="58"/>
      <c r="AL2" s="60"/>
      <c r="AM2" s="60"/>
    </row>
    <row r="3" spans="1:39" x14ac:dyDescent="0.3">
      <c r="A3" s="14"/>
      <c r="B3" s="14">
        <v>63001</v>
      </c>
      <c r="C3" s="20" t="s">
        <v>58</v>
      </c>
      <c r="D3" s="37" t="s">
        <v>10</v>
      </c>
      <c r="E3" s="36">
        <v>497</v>
      </c>
      <c r="F3" s="29">
        <v>447</v>
      </c>
      <c r="G3" s="29">
        <v>434</v>
      </c>
      <c r="H3" s="29">
        <v>421</v>
      </c>
      <c r="I3" s="29">
        <v>386</v>
      </c>
      <c r="J3" s="29">
        <v>361</v>
      </c>
      <c r="K3" s="29">
        <v>337</v>
      </c>
      <c r="L3" s="29">
        <v>307</v>
      </c>
      <c r="M3" s="29">
        <v>287</v>
      </c>
      <c r="N3" s="29">
        <v>267</v>
      </c>
      <c r="O3" s="29">
        <v>252</v>
      </c>
      <c r="P3" s="29">
        <v>229</v>
      </c>
      <c r="Q3" s="29">
        <v>208</v>
      </c>
      <c r="R3" s="29">
        <v>202</v>
      </c>
      <c r="S3" s="29">
        <v>195</v>
      </c>
      <c r="T3" s="29">
        <v>182</v>
      </c>
      <c r="U3" s="29">
        <v>175</v>
      </c>
      <c r="V3" s="29">
        <v>162</v>
      </c>
      <c r="W3" s="29">
        <v>158</v>
      </c>
      <c r="X3" s="29">
        <v>147</v>
      </c>
      <c r="Y3" s="29">
        <v>138</v>
      </c>
      <c r="Z3" s="29">
        <v>123</v>
      </c>
      <c r="AA3" s="29">
        <v>124</v>
      </c>
      <c r="AB3" s="29">
        <v>119</v>
      </c>
      <c r="AC3" s="29">
        <v>116</v>
      </c>
      <c r="AD3" s="29">
        <v>115</v>
      </c>
      <c r="AE3" s="29">
        <v>116</v>
      </c>
      <c r="AF3" s="29">
        <v>110</v>
      </c>
      <c r="AG3" s="29">
        <v>112</v>
      </c>
      <c r="AH3" s="29">
        <v>107</v>
      </c>
      <c r="AI3" s="29">
        <v>106</v>
      </c>
      <c r="AJ3" s="29">
        <v>106</v>
      </c>
      <c r="AK3" s="29">
        <v>104</v>
      </c>
      <c r="AL3" s="29">
        <v>106</v>
      </c>
      <c r="AM3" s="29">
        <v>104</v>
      </c>
    </row>
    <row r="4" spans="1:39" x14ac:dyDescent="0.3">
      <c r="A4" s="15"/>
      <c r="B4" s="15">
        <v>63001</v>
      </c>
      <c r="C4" s="30" t="s">
        <v>58</v>
      </c>
      <c r="D4" s="38" t="s">
        <v>27</v>
      </c>
      <c r="E4" s="39">
        <v>10.444044265593561</v>
      </c>
      <c r="F4" s="31">
        <v>11.291946308724832</v>
      </c>
      <c r="G4" s="31">
        <v>11.462741935483871</v>
      </c>
      <c r="H4" s="31">
        <v>11.694346793349169</v>
      </c>
      <c r="I4" s="31">
        <v>12.630569948186528</v>
      </c>
      <c r="J4" s="31">
        <v>13.484321329639888</v>
      </c>
      <c r="K4" s="31">
        <v>14.232759643916914</v>
      </c>
      <c r="L4" s="31">
        <v>15.466351791530945</v>
      </c>
      <c r="M4" s="31">
        <v>16.564320557491289</v>
      </c>
      <c r="N4" s="31">
        <v>17.627378277153557</v>
      </c>
      <c r="O4" s="31">
        <v>18.614007936507939</v>
      </c>
      <c r="P4" s="31">
        <v>20.291921397379912</v>
      </c>
      <c r="Q4" s="31">
        <v>22.619951923076925</v>
      </c>
      <c r="R4" s="31">
        <v>24.069455445544556</v>
      </c>
      <c r="S4" s="31">
        <v>24.91517948717949</v>
      </c>
      <c r="T4" s="31">
        <v>26.659450549450547</v>
      </c>
      <c r="U4" s="31">
        <v>28.428342857142855</v>
      </c>
      <c r="V4" s="31">
        <v>30.597901234567903</v>
      </c>
      <c r="W4" s="31">
        <v>31.549556962025317</v>
      </c>
      <c r="X4" s="31">
        <v>33.378707482993192</v>
      </c>
      <c r="Y4" s="31">
        <v>34.810217391304349</v>
      </c>
      <c r="Z4" s="31">
        <v>38.131707317073172</v>
      </c>
      <c r="AA4" s="31">
        <v>38.657419354838709</v>
      </c>
      <c r="AB4" s="31">
        <v>42.002689075630251</v>
      </c>
      <c r="AC4" s="31">
        <v>43.461637931034481</v>
      </c>
      <c r="AD4" s="31">
        <v>44.114930434782622</v>
      </c>
      <c r="AE4" s="31">
        <v>44.813879310344831</v>
      </c>
      <c r="AF4" s="31">
        <v>45.526727272727278</v>
      </c>
      <c r="AG4" s="31">
        <v>45.822232142857146</v>
      </c>
      <c r="AH4" s="31">
        <v>46.895327102803741</v>
      </c>
      <c r="AI4" s="31">
        <v>49.017924528301883</v>
      </c>
      <c r="AJ4" s="31">
        <v>49.298113207547168</v>
      </c>
      <c r="AK4" s="31">
        <v>49.31913461538462</v>
      </c>
      <c r="AL4" s="31">
        <v>48.442358490566036</v>
      </c>
      <c r="AM4" s="31">
        <v>47.616538461538461</v>
      </c>
    </row>
    <row r="5" spans="1:39" x14ac:dyDescent="0.3">
      <c r="A5" s="15"/>
      <c r="B5" s="15">
        <v>63001</v>
      </c>
      <c r="C5" s="30" t="s">
        <v>58</v>
      </c>
      <c r="D5" s="38" t="s">
        <v>25</v>
      </c>
      <c r="E5" s="39">
        <v>25.718253968253968</v>
      </c>
      <c r="F5" s="31">
        <v>26.474358974358974</v>
      </c>
      <c r="G5" s="31">
        <v>27.439461883408072</v>
      </c>
      <c r="H5" s="31">
        <v>27.458715596330276</v>
      </c>
      <c r="I5" s="31">
        <v>28.33495145631068</v>
      </c>
      <c r="J5" s="31">
        <v>30.505208333333332</v>
      </c>
      <c r="K5" s="31">
        <v>31.170329670329672</v>
      </c>
      <c r="L5" s="31">
        <v>31.385057471264368</v>
      </c>
      <c r="M5" s="31">
        <v>33.05294117647059</v>
      </c>
      <c r="N5" s="31">
        <v>32.585798816568044</v>
      </c>
      <c r="O5" s="31">
        <v>33.246835443037973</v>
      </c>
      <c r="P5" s="31">
        <v>35.033783783783782</v>
      </c>
      <c r="Q5" s="31">
        <v>37.210526315789473</v>
      </c>
      <c r="R5" s="31">
        <v>37.767441860465119</v>
      </c>
      <c r="S5" s="31">
        <v>39.702479338842977</v>
      </c>
      <c r="T5" s="31">
        <v>44.616822429906541</v>
      </c>
      <c r="U5" s="31">
        <v>43.943396226415096</v>
      </c>
      <c r="V5" s="31">
        <v>47.95918367346939</v>
      </c>
      <c r="W5" s="31">
        <v>51.01063829787234</v>
      </c>
      <c r="X5" s="31">
        <v>56.329545454545453</v>
      </c>
      <c r="Y5" s="31">
        <v>58.927710843373497</v>
      </c>
      <c r="Z5" s="31">
        <v>63.370370370370374</v>
      </c>
      <c r="AA5" s="31">
        <v>64.307692307692307</v>
      </c>
      <c r="AB5" s="31">
        <v>64.905405405405403</v>
      </c>
      <c r="AC5" s="31">
        <v>69.83098591549296</v>
      </c>
      <c r="AD5" s="31">
        <v>73.878787878787875</v>
      </c>
      <c r="AE5" s="31">
        <v>74.983606557377044</v>
      </c>
      <c r="AF5" s="31">
        <v>73.033898305084747</v>
      </c>
      <c r="AG5" s="31">
        <v>76.218181818181819</v>
      </c>
      <c r="AH5" s="31">
        <v>78.320754716981128</v>
      </c>
      <c r="AI5" s="31">
        <v>81.549019607843135</v>
      </c>
      <c r="AJ5" s="31">
        <v>81.88</v>
      </c>
      <c r="AK5" s="31">
        <v>82.122448979591837</v>
      </c>
      <c r="AL5" s="31">
        <v>81.7</v>
      </c>
      <c r="AM5" s="31">
        <v>78.468085106382972</v>
      </c>
    </row>
    <row r="6" spans="1:39" x14ac:dyDescent="0.3">
      <c r="A6" s="15"/>
      <c r="B6" s="15">
        <v>63001</v>
      </c>
      <c r="C6" s="30" t="s">
        <v>58</v>
      </c>
      <c r="D6" s="38" t="s">
        <v>26</v>
      </c>
      <c r="E6" s="39">
        <v>8.8484848484848477</v>
      </c>
      <c r="F6" s="31">
        <v>8.735294117647058</v>
      </c>
      <c r="G6" s="31">
        <v>9.7073170731707314</v>
      </c>
      <c r="H6" s="31">
        <v>10.276595744680851</v>
      </c>
      <c r="I6" s="31">
        <v>11.260869565217391</v>
      </c>
      <c r="J6" s="31">
        <v>9.7777777777777786</v>
      </c>
      <c r="K6" s="31">
        <v>9.3829787234042552</v>
      </c>
      <c r="L6" s="31">
        <v>11.590909090909092</v>
      </c>
      <c r="M6" s="31">
        <v>12.80952380952381</v>
      </c>
      <c r="N6" s="31">
        <v>12.971428571428572</v>
      </c>
      <c r="O6" s="31">
        <v>12.761904761904763</v>
      </c>
      <c r="P6" s="31">
        <v>14.311111111111112</v>
      </c>
      <c r="Q6" s="31">
        <v>14.717391304347826</v>
      </c>
      <c r="R6" s="31">
        <v>12.604166666666666</v>
      </c>
      <c r="S6" s="31">
        <v>12.613636363636363</v>
      </c>
      <c r="T6" s="31">
        <v>12.191489361702128</v>
      </c>
      <c r="U6" s="31">
        <v>12.096153846153847</v>
      </c>
      <c r="V6" s="31">
        <v>13.574468085106384</v>
      </c>
      <c r="W6" s="31">
        <v>13.948717948717949</v>
      </c>
      <c r="X6" s="31">
        <v>13.613636363636363</v>
      </c>
      <c r="Y6" s="31">
        <v>14.625</v>
      </c>
      <c r="Z6" s="31">
        <v>13.2</v>
      </c>
      <c r="AA6" s="31">
        <v>12.078947368421053</v>
      </c>
      <c r="AB6" s="31">
        <v>13.233333333333333</v>
      </c>
      <c r="AC6" s="31">
        <v>13.806451612903226</v>
      </c>
      <c r="AD6" s="31">
        <v>14.866666666666667</v>
      </c>
      <c r="AE6" s="31">
        <v>13.433333333333334</v>
      </c>
      <c r="AF6" s="31">
        <v>14.111111111111111</v>
      </c>
      <c r="AG6" s="31">
        <v>15</v>
      </c>
      <c r="AH6" s="31">
        <v>14.32</v>
      </c>
      <c r="AI6" s="31">
        <v>13.916666666666666</v>
      </c>
      <c r="AJ6" s="31">
        <v>14.074074074074074</v>
      </c>
      <c r="AK6" s="31">
        <v>14.653846153846153</v>
      </c>
      <c r="AL6" s="31">
        <v>16.68</v>
      </c>
      <c r="AM6" s="31">
        <v>22</v>
      </c>
    </row>
    <row r="7" spans="1:39" x14ac:dyDescent="0.3">
      <c r="A7" s="24"/>
      <c r="B7" s="24">
        <v>63012</v>
      </c>
      <c r="C7" s="25" t="s">
        <v>59</v>
      </c>
      <c r="D7" s="41" t="s">
        <v>10</v>
      </c>
      <c r="E7" s="40">
        <v>408</v>
      </c>
      <c r="F7" s="32">
        <v>394</v>
      </c>
      <c r="G7" s="32">
        <v>372</v>
      </c>
      <c r="H7" s="32">
        <v>357</v>
      </c>
      <c r="I7" s="32">
        <v>347</v>
      </c>
      <c r="J7" s="32">
        <v>338</v>
      </c>
      <c r="K7" s="32">
        <v>332</v>
      </c>
      <c r="L7" s="32">
        <v>326</v>
      </c>
      <c r="M7" s="32">
        <v>314</v>
      </c>
      <c r="N7" s="32">
        <v>301</v>
      </c>
      <c r="O7" s="32">
        <v>296</v>
      </c>
      <c r="P7" s="32">
        <v>243</v>
      </c>
      <c r="Q7" s="32">
        <v>230</v>
      </c>
      <c r="R7" s="32">
        <v>218</v>
      </c>
      <c r="S7" s="32">
        <v>205</v>
      </c>
      <c r="T7" s="32">
        <v>190</v>
      </c>
      <c r="U7" s="32">
        <v>186</v>
      </c>
      <c r="V7" s="32">
        <v>172</v>
      </c>
      <c r="W7" s="32">
        <v>164</v>
      </c>
      <c r="X7" s="32">
        <v>149</v>
      </c>
      <c r="Y7" s="32">
        <v>141</v>
      </c>
      <c r="Z7" s="32">
        <v>129</v>
      </c>
      <c r="AA7" s="32">
        <v>127</v>
      </c>
      <c r="AB7" s="32">
        <v>120</v>
      </c>
      <c r="AC7" s="32">
        <v>119</v>
      </c>
      <c r="AD7" s="32">
        <v>119</v>
      </c>
      <c r="AE7" s="32">
        <v>115</v>
      </c>
      <c r="AF7" s="32">
        <v>118</v>
      </c>
      <c r="AG7" s="32">
        <v>116</v>
      </c>
      <c r="AH7" s="32">
        <v>116</v>
      </c>
      <c r="AI7" s="32">
        <v>116</v>
      </c>
      <c r="AJ7" s="32">
        <v>113</v>
      </c>
      <c r="AK7" s="32">
        <v>116</v>
      </c>
      <c r="AL7" s="32">
        <v>112</v>
      </c>
      <c r="AM7" s="32">
        <v>117</v>
      </c>
    </row>
    <row r="8" spans="1:39" x14ac:dyDescent="0.3">
      <c r="A8" s="15"/>
      <c r="B8" s="15">
        <v>63012</v>
      </c>
      <c r="C8" s="30" t="s">
        <v>59</v>
      </c>
      <c r="D8" s="38" t="s">
        <v>27</v>
      </c>
      <c r="E8" s="39">
        <v>12.590392156862745</v>
      </c>
      <c r="F8" s="31">
        <v>12.507766497461928</v>
      </c>
      <c r="G8" s="31">
        <v>12.692634408602151</v>
      </c>
      <c r="H8" s="31">
        <v>13.352717086834735</v>
      </c>
      <c r="I8" s="31">
        <v>13.517492795389048</v>
      </c>
      <c r="J8" s="31">
        <v>13.68026627218935</v>
      </c>
      <c r="K8" s="31">
        <v>13.748915662650601</v>
      </c>
      <c r="L8" s="31">
        <v>13.86006134969325</v>
      </c>
      <c r="M8" s="31">
        <v>14.241656050955415</v>
      </c>
      <c r="N8" s="31">
        <v>14.570730897009966</v>
      </c>
      <c r="O8" s="31">
        <v>14.870641891891891</v>
      </c>
      <c r="P8" s="31">
        <v>17.972510288065845</v>
      </c>
      <c r="Q8" s="31">
        <v>19.072695652173913</v>
      </c>
      <c r="R8" s="31">
        <v>20.262293577981652</v>
      </c>
      <c r="S8" s="31">
        <v>21.643121951219513</v>
      </c>
      <c r="T8" s="31">
        <v>23.951368421052631</v>
      </c>
      <c r="U8" s="31">
        <v>25.360645161290321</v>
      </c>
      <c r="V8" s="31">
        <v>27.506511627906974</v>
      </c>
      <c r="W8" s="31">
        <v>29.263231707317072</v>
      </c>
      <c r="X8" s="31">
        <v>31.599328859060403</v>
      </c>
      <c r="Y8" s="31">
        <v>34.94063829787234</v>
      </c>
      <c r="Z8" s="31">
        <v>38.144263565891471</v>
      </c>
      <c r="AA8" s="31">
        <v>40.032992125984251</v>
      </c>
      <c r="AB8" s="31">
        <v>42.088999999999999</v>
      </c>
      <c r="AC8" s="31">
        <v>40.87344537815126</v>
      </c>
      <c r="AD8" s="31">
        <v>41.539865546218486</v>
      </c>
      <c r="AE8" s="31">
        <v>42.203391304347825</v>
      </c>
      <c r="AF8" s="31">
        <v>43.941949152542378</v>
      </c>
      <c r="AG8" s="31">
        <v>44.961637931034481</v>
      </c>
      <c r="AH8" s="31">
        <v>45.608706896551723</v>
      </c>
      <c r="AI8" s="31">
        <v>46.176896551724141</v>
      </c>
      <c r="AJ8" s="31">
        <v>46.905929203539827</v>
      </c>
      <c r="AK8" s="31">
        <v>46.481379310344828</v>
      </c>
      <c r="AL8" s="31">
        <v>47.90544642857143</v>
      </c>
      <c r="AM8" s="31">
        <v>47.076581196581195</v>
      </c>
    </row>
    <row r="9" spans="1:39" x14ac:dyDescent="0.3">
      <c r="A9" s="15"/>
      <c r="B9" s="15">
        <v>63012</v>
      </c>
      <c r="C9" s="30" t="s">
        <v>59</v>
      </c>
      <c r="D9" s="38" t="s">
        <v>25</v>
      </c>
      <c r="E9" s="39">
        <v>22.007905138339922</v>
      </c>
      <c r="F9" s="31">
        <v>23.386554621848738</v>
      </c>
      <c r="G9" s="31">
        <v>24.442857142857143</v>
      </c>
      <c r="H9" s="31">
        <v>25.782828282828284</v>
      </c>
      <c r="I9" s="31">
        <v>25.396825396825395</v>
      </c>
      <c r="J9" s="31">
        <v>25.934426229508198</v>
      </c>
      <c r="K9" s="31">
        <v>27.090361445783131</v>
      </c>
      <c r="L9" s="31">
        <v>28.615384615384617</v>
      </c>
      <c r="M9" s="31">
        <v>29.910958904109588</v>
      </c>
      <c r="N9" s="31">
        <v>31.176470588235293</v>
      </c>
      <c r="O9" s="31">
        <v>30.8</v>
      </c>
      <c r="P9" s="31">
        <v>33.158730158730158</v>
      </c>
      <c r="Q9" s="31">
        <v>33.705882352941174</v>
      </c>
      <c r="R9" s="31">
        <v>33.05263157894737</v>
      </c>
      <c r="S9" s="31">
        <v>36.607476635514018</v>
      </c>
      <c r="T9" s="31">
        <v>34.46153846153846</v>
      </c>
      <c r="U9" s="31">
        <v>37.723404255319146</v>
      </c>
      <c r="V9" s="31">
        <v>41.101123595505619</v>
      </c>
      <c r="W9" s="31">
        <v>41.275862068965516</v>
      </c>
      <c r="X9" s="31">
        <v>47.176470588235297</v>
      </c>
      <c r="Y9" s="31">
        <v>51.184210526315788</v>
      </c>
      <c r="Z9" s="31">
        <v>52.897058823529413</v>
      </c>
      <c r="AA9" s="31">
        <v>55.016393442622949</v>
      </c>
      <c r="AB9" s="31">
        <v>58.783333333333331</v>
      </c>
      <c r="AC9" s="31">
        <v>53.213114754098363</v>
      </c>
      <c r="AD9" s="31">
        <v>55.94736842105263</v>
      </c>
      <c r="AE9" s="31">
        <v>57.727272727272727</v>
      </c>
      <c r="AF9" s="31">
        <v>65.818181818181813</v>
      </c>
      <c r="AG9" s="31">
        <v>70.137254901960787</v>
      </c>
      <c r="AH9" s="31">
        <v>74.431372549019613</v>
      </c>
      <c r="AI9" s="31">
        <v>73.058823529411768</v>
      </c>
      <c r="AJ9" s="31">
        <v>75.48</v>
      </c>
      <c r="AK9" s="31">
        <v>75.540000000000006</v>
      </c>
      <c r="AL9" s="31">
        <v>76.369565217391298</v>
      </c>
      <c r="AM9" s="31">
        <v>85.357142857142861</v>
      </c>
    </row>
    <row r="10" spans="1:39" x14ac:dyDescent="0.3">
      <c r="A10" s="15"/>
      <c r="B10" s="15">
        <v>63012</v>
      </c>
      <c r="C10" s="30" t="s">
        <v>59</v>
      </c>
      <c r="D10" s="38" t="s">
        <v>26</v>
      </c>
      <c r="E10" s="39">
        <v>11.147058823529411</v>
      </c>
      <c r="F10" s="31">
        <v>11.263157894736842</v>
      </c>
      <c r="G10" s="31">
        <v>10.447368421052632</v>
      </c>
      <c r="H10" s="31">
        <v>15.586956521739131</v>
      </c>
      <c r="I10" s="31">
        <v>17.725490196078432</v>
      </c>
      <c r="J10" s="31">
        <v>16.565217391304348</v>
      </c>
      <c r="K10" s="31">
        <v>14.839285714285714</v>
      </c>
      <c r="L10" s="31">
        <v>16.340425531914892</v>
      </c>
      <c r="M10" s="31">
        <v>16.407407407407408</v>
      </c>
      <c r="N10" s="31">
        <v>19.127659574468087</v>
      </c>
      <c r="O10" s="31">
        <v>21.888888888888889</v>
      </c>
      <c r="P10" s="31">
        <v>14.12962962962963</v>
      </c>
      <c r="Q10" s="31">
        <v>15.36</v>
      </c>
      <c r="R10" s="31">
        <v>16.923076923076923</v>
      </c>
      <c r="S10" s="31">
        <v>13.833333333333334</v>
      </c>
      <c r="T10" s="31">
        <v>14.773584905660377</v>
      </c>
      <c r="U10" s="31">
        <v>14.844827586206897</v>
      </c>
      <c r="V10" s="31">
        <v>15.661016949152541</v>
      </c>
      <c r="W10" s="31">
        <v>15.362068965517242</v>
      </c>
      <c r="X10" s="31">
        <v>18.206896551724139</v>
      </c>
      <c r="Y10" s="31">
        <v>17.789473684210527</v>
      </c>
      <c r="Z10" s="31">
        <v>18.350877192982455</v>
      </c>
      <c r="AA10" s="31">
        <v>18.290909090909089</v>
      </c>
      <c r="AB10" s="31">
        <v>20.680851063829788</v>
      </c>
      <c r="AC10" s="31">
        <v>17.244897959183675</v>
      </c>
      <c r="AD10" s="31">
        <v>17.914893617021278</v>
      </c>
      <c r="AE10" s="31">
        <v>17.911111111111111</v>
      </c>
      <c r="AF10" s="31">
        <v>17.902439024390244</v>
      </c>
      <c r="AG10" s="31">
        <v>18.5</v>
      </c>
      <c r="AH10" s="31">
        <v>16.523809523809526</v>
      </c>
      <c r="AI10" s="31">
        <v>18.846153846153847</v>
      </c>
      <c r="AJ10" s="31">
        <v>17.975000000000001</v>
      </c>
      <c r="AK10" s="31">
        <v>19.102564102564102</v>
      </c>
      <c r="AL10" s="31">
        <v>19.55263157894737</v>
      </c>
      <c r="AM10" s="31">
        <v>20.100000000000001</v>
      </c>
    </row>
    <row r="11" spans="1:39" x14ac:dyDescent="0.3">
      <c r="A11" s="24"/>
      <c r="B11" s="24">
        <v>63013</v>
      </c>
      <c r="C11" s="25" t="s">
        <v>60</v>
      </c>
      <c r="D11" s="41" t="s">
        <v>10</v>
      </c>
      <c r="E11" s="40">
        <v>119</v>
      </c>
      <c r="F11" s="32">
        <v>114</v>
      </c>
      <c r="G11" s="32">
        <v>110</v>
      </c>
      <c r="H11" s="32">
        <v>108</v>
      </c>
      <c r="I11" s="32">
        <v>109</v>
      </c>
      <c r="J11" s="32">
        <v>104</v>
      </c>
      <c r="K11" s="32">
        <v>101</v>
      </c>
      <c r="L11" s="32">
        <v>95</v>
      </c>
      <c r="M11" s="32">
        <v>93</v>
      </c>
      <c r="N11" s="32">
        <v>92</v>
      </c>
      <c r="O11" s="32">
        <v>86</v>
      </c>
      <c r="P11" s="32">
        <v>79</v>
      </c>
      <c r="Q11" s="32">
        <v>75</v>
      </c>
      <c r="R11" s="32">
        <v>74</v>
      </c>
      <c r="S11" s="32">
        <v>74</v>
      </c>
      <c r="T11" s="32">
        <v>71</v>
      </c>
      <c r="U11" s="32">
        <v>65</v>
      </c>
      <c r="V11" s="32">
        <v>60</v>
      </c>
      <c r="W11" s="32">
        <v>59</v>
      </c>
      <c r="X11" s="32">
        <v>59</v>
      </c>
      <c r="Y11" s="32">
        <v>58</v>
      </c>
      <c r="Z11" s="32">
        <v>51</v>
      </c>
      <c r="AA11" s="32">
        <v>48</v>
      </c>
      <c r="AB11" s="32">
        <v>48</v>
      </c>
      <c r="AC11" s="32">
        <v>49</v>
      </c>
      <c r="AD11" s="32">
        <v>49</v>
      </c>
      <c r="AE11" s="32">
        <v>48</v>
      </c>
      <c r="AF11" s="32">
        <v>48</v>
      </c>
      <c r="AG11" s="32">
        <v>49</v>
      </c>
      <c r="AH11" s="32">
        <v>50</v>
      </c>
      <c r="AI11" s="32">
        <v>46</v>
      </c>
      <c r="AJ11" s="32">
        <v>47</v>
      </c>
      <c r="AK11" s="32">
        <v>49</v>
      </c>
      <c r="AL11" s="32">
        <v>47</v>
      </c>
      <c r="AM11" s="32">
        <v>44</v>
      </c>
    </row>
    <row r="12" spans="1:39" x14ac:dyDescent="0.3">
      <c r="A12" s="15"/>
      <c r="B12" s="15">
        <v>63013</v>
      </c>
      <c r="C12" s="30" t="s">
        <v>60</v>
      </c>
      <c r="D12" s="38" t="s">
        <v>27</v>
      </c>
      <c r="E12" s="39">
        <v>18.246470588235294</v>
      </c>
      <c r="F12" s="31">
        <v>18.476491228070177</v>
      </c>
      <c r="G12" s="31">
        <v>18.770363636363637</v>
      </c>
      <c r="H12" s="31">
        <v>19.051388888888891</v>
      </c>
      <c r="I12" s="31">
        <v>19.260825688073393</v>
      </c>
      <c r="J12" s="31">
        <v>19.993461538461542</v>
      </c>
      <c r="K12" s="31">
        <v>20.292574257425741</v>
      </c>
      <c r="L12" s="31">
        <v>21.411684210526314</v>
      </c>
      <c r="M12" s="31">
        <v>22.075591397849461</v>
      </c>
      <c r="N12" s="31">
        <v>22.347934782608696</v>
      </c>
      <c r="O12" s="31">
        <v>23.759767441860461</v>
      </c>
      <c r="P12" s="31">
        <v>25.822151898734177</v>
      </c>
      <c r="Q12" s="31">
        <v>27.151333333333334</v>
      </c>
      <c r="R12" s="31">
        <v>28.855540540540542</v>
      </c>
      <c r="S12" s="31">
        <v>29.702972972972976</v>
      </c>
      <c r="T12" s="31">
        <v>30.758028169014082</v>
      </c>
      <c r="U12" s="31">
        <v>34.819076923076921</v>
      </c>
      <c r="V12" s="31">
        <v>36.832833333333333</v>
      </c>
      <c r="W12" s="31">
        <v>38.154915254237288</v>
      </c>
      <c r="X12" s="31">
        <v>38.474406779661017</v>
      </c>
      <c r="Y12" s="31">
        <v>39.799482758620691</v>
      </c>
      <c r="Z12" s="31">
        <v>45.827058823529413</v>
      </c>
      <c r="AA12" s="31">
        <v>49.517499999999998</v>
      </c>
      <c r="AB12" s="31">
        <v>49.708125000000003</v>
      </c>
      <c r="AC12" s="31">
        <v>48.945510204081629</v>
      </c>
      <c r="AD12" s="31">
        <v>49.445163265306121</v>
      </c>
      <c r="AE12" s="31">
        <v>51.791666666666671</v>
      </c>
      <c r="AF12" s="31">
        <v>51.564583333333331</v>
      </c>
      <c r="AG12" s="31">
        <v>52.863673469387756</v>
      </c>
      <c r="AH12" s="31">
        <v>53.141199999999998</v>
      </c>
      <c r="AI12" s="31">
        <v>58.464565217391304</v>
      </c>
      <c r="AJ12" s="31">
        <v>57.243404255319149</v>
      </c>
      <c r="AK12" s="31">
        <v>54.122448979591837</v>
      </c>
      <c r="AL12" s="31">
        <v>56.977021276595742</v>
      </c>
      <c r="AM12" s="31">
        <v>59.079318181818174</v>
      </c>
    </row>
    <row r="13" spans="1:39" x14ac:dyDescent="0.3">
      <c r="A13" s="15"/>
      <c r="B13" s="15">
        <v>63013</v>
      </c>
      <c r="C13" s="30" t="s">
        <v>60</v>
      </c>
      <c r="D13" s="38" t="s">
        <v>25</v>
      </c>
      <c r="E13" s="39">
        <v>30.1</v>
      </c>
      <c r="F13" s="31">
        <v>31.285714285714285</v>
      </c>
      <c r="G13" s="31">
        <v>31.037974683544302</v>
      </c>
      <c r="H13" s="31">
        <v>32.36</v>
      </c>
      <c r="I13" s="31">
        <v>32.152777777777779</v>
      </c>
      <c r="J13" s="31">
        <v>33.910447761194028</v>
      </c>
      <c r="K13" s="31">
        <v>36.145161290322584</v>
      </c>
      <c r="L13" s="31">
        <v>36.120689655172413</v>
      </c>
      <c r="M13" s="31">
        <v>37.272727272727273</v>
      </c>
      <c r="N13" s="31">
        <v>38.884615384615387</v>
      </c>
      <c r="O13" s="31">
        <v>38.725490196078432</v>
      </c>
      <c r="P13" s="31">
        <v>41.791666666666664</v>
      </c>
      <c r="Q13" s="31">
        <v>40.204081632653065</v>
      </c>
      <c r="R13" s="31">
        <v>42.148936170212764</v>
      </c>
      <c r="S13" s="31">
        <v>42.680851063829785</v>
      </c>
      <c r="T13" s="31">
        <v>42.43181818181818</v>
      </c>
      <c r="U13" s="31">
        <v>43.975609756097562</v>
      </c>
      <c r="V13" s="31">
        <v>46.578947368421055</v>
      </c>
      <c r="W13" s="31">
        <v>45.921052631578945</v>
      </c>
      <c r="X13" s="31">
        <v>50.486486486486484</v>
      </c>
      <c r="Y13" s="31">
        <v>54.361111111111114</v>
      </c>
      <c r="Z13" s="31">
        <v>58.558823529411768</v>
      </c>
      <c r="AA13" s="31">
        <v>60.5</v>
      </c>
      <c r="AB13" s="31">
        <v>60.81818181818182</v>
      </c>
      <c r="AC13" s="31">
        <v>58.878787878787875</v>
      </c>
      <c r="AD13" s="31">
        <v>60.40625</v>
      </c>
      <c r="AE13" s="31">
        <v>63.266666666666666</v>
      </c>
      <c r="AF13" s="31">
        <v>71.481481481481481</v>
      </c>
      <c r="AG13" s="31">
        <v>68.107142857142861</v>
      </c>
      <c r="AH13" s="31">
        <v>66.34482758620689</v>
      </c>
      <c r="AI13" s="31">
        <v>67.965517241379317</v>
      </c>
      <c r="AJ13" s="31">
        <v>66.724137931034477</v>
      </c>
      <c r="AK13" s="31">
        <v>71.035714285714292</v>
      </c>
      <c r="AL13" s="31">
        <v>80.666666666666671</v>
      </c>
      <c r="AM13" s="31">
        <v>76.36</v>
      </c>
    </row>
    <row r="14" spans="1:39" x14ac:dyDescent="0.3">
      <c r="A14" s="15"/>
      <c r="B14" s="15">
        <v>63013</v>
      </c>
      <c r="C14" s="30" t="s">
        <v>60</v>
      </c>
      <c r="D14" s="38" t="s">
        <v>26</v>
      </c>
      <c r="E14" s="39">
        <v>9.5714285714285712</v>
      </c>
      <c r="F14" s="31">
        <v>7.5384615384615383</v>
      </c>
      <c r="G14" s="31">
        <v>9.6875</v>
      </c>
      <c r="H14" s="31">
        <v>8</v>
      </c>
      <c r="I14" s="31">
        <v>7.9411764705882355</v>
      </c>
      <c r="J14" s="31">
        <v>7.5625</v>
      </c>
      <c r="K14" s="31">
        <v>8.2222222222222214</v>
      </c>
      <c r="L14" s="31">
        <v>8.25</v>
      </c>
      <c r="M14" s="31">
        <v>12.083333333333334</v>
      </c>
      <c r="N14" s="31">
        <v>13.428571428571429</v>
      </c>
      <c r="O14" s="31">
        <v>11.875</v>
      </c>
      <c r="P14" s="31">
        <v>13.285714285714286</v>
      </c>
      <c r="Q14" s="31">
        <v>14.421052631578947</v>
      </c>
      <c r="R14" s="31">
        <v>14</v>
      </c>
      <c r="S14" s="31">
        <v>18.111111111111111</v>
      </c>
      <c r="T14" s="31">
        <v>18.578947368421051</v>
      </c>
      <c r="U14" s="31">
        <v>18.368421052631579</v>
      </c>
      <c r="V14" s="31">
        <v>19.277777777777779</v>
      </c>
      <c r="W14" s="31">
        <v>19.294117647058822</v>
      </c>
      <c r="X14" s="31">
        <v>19.9375</v>
      </c>
      <c r="Y14" s="31">
        <v>17.384615384615383</v>
      </c>
      <c r="Z14" s="31">
        <v>17.333333333333332</v>
      </c>
      <c r="AA14" s="31">
        <v>18.882352941176471</v>
      </c>
      <c r="AB14" s="31">
        <v>22.833333333333332</v>
      </c>
      <c r="AC14" s="31">
        <v>18.466666666666665</v>
      </c>
      <c r="AD14" s="31">
        <v>19.46153846153846</v>
      </c>
      <c r="AE14" s="31">
        <v>18.428571428571427</v>
      </c>
      <c r="AF14" s="31">
        <v>21</v>
      </c>
      <c r="AG14" s="31">
        <v>21.363636363636363</v>
      </c>
      <c r="AH14" s="31">
        <v>17.714285714285715</v>
      </c>
      <c r="AI14" s="31">
        <v>20.53846153846154</v>
      </c>
      <c r="AJ14" s="31">
        <v>19</v>
      </c>
      <c r="AK14" s="31">
        <v>22.333333333333332</v>
      </c>
      <c r="AL14" s="31">
        <v>22.75</v>
      </c>
      <c r="AM14" s="31">
        <v>22.90909090909091</v>
      </c>
    </row>
    <row r="15" spans="1:39" x14ac:dyDescent="0.3">
      <c r="A15" s="24"/>
      <c r="B15" s="24">
        <v>63023</v>
      </c>
      <c r="C15" s="25" t="s">
        <v>61</v>
      </c>
      <c r="D15" s="41" t="s">
        <v>10</v>
      </c>
      <c r="E15" s="40">
        <v>87</v>
      </c>
      <c r="F15" s="32">
        <v>83</v>
      </c>
      <c r="G15" s="32">
        <v>82</v>
      </c>
      <c r="H15" s="32">
        <v>77</v>
      </c>
      <c r="I15" s="32">
        <v>77</v>
      </c>
      <c r="J15" s="32">
        <v>74</v>
      </c>
      <c r="K15" s="32">
        <v>69</v>
      </c>
      <c r="L15" s="32">
        <v>67</v>
      </c>
      <c r="M15" s="32">
        <v>64</v>
      </c>
      <c r="N15" s="32">
        <v>65</v>
      </c>
      <c r="O15" s="32">
        <v>63</v>
      </c>
      <c r="P15" s="32">
        <v>60</v>
      </c>
      <c r="Q15" s="32">
        <v>56</v>
      </c>
      <c r="R15" s="32">
        <v>53</v>
      </c>
      <c r="S15" s="32">
        <v>51</v>
      </c>
      <c r="T15" s="32">
        <v>49</v>
      </c>
      <c r="U15" s="32">
        <v>47</v>
      </c>
      <c r="V15" s="32">
        <v>46</v>
      </c>
      <c r="W15" s="32">
        <v>45</v>
      </c>
      <c r="X15" s="32">
        <v>44</v>
      </c>
      <c r="Y15" s="32">
        <v>41</v>
      </c>
      <c r="Z15" s="32">
        <v>36</v>
      </c>
      <c r="AA15" s="32">
        <v>34</v>
      </c>
      <c r="AB15" s="32">
        <v>34</v>
      </c>
      <c r="AC15" s="32">
        <v>31</v>
      </c>
      <c r="AD15" s="32">
        <v>31</v>
      </c>
      <c r="AE15" s="32">
        <v>31</v>
      </c>
      <c r="AF15" s="32">
        <v>29</v>
      </c>
      <c r="AG15" s="32">
        <v>29</v>
      </c>
      <c r="AH15" s="32">
        <v>29</v>
      </c>
      <c r="AI15" s="32">
        <v>30</v>
      </c>
      <c r="AJ15" s="32">
        <v>30</v>
      </c>
      <c r="AK15" s="32">
        <v>28</v>
      </c>
      <c r="AL15" s="32">
        <v>28</v>
      </c>
      <c r="AM15" s="32">
        <v>27</v>
      </c>
    </row>
    <row r="16" spans="1:39" x14ac:dyDescent="0.3">
      <c r="A16" s="15"/>
      <c r="B16" s="15">
        <v>63023</v>
      </c>
      <c r="C16" s="30" t="s">
        <v>61</v>
      </c>
      <c r="D16" s="38" t="s">
        <v>27</v>
      </c>
      <c r="E16" s="39">
        <v>16.895517241379309</v>
      </c>
      <c r="F16" s="31">
        <v>17.580843373493977</v>
      </c>
      <c r="G16" s="31">
        <v>17.920365853658538</v>
      </c>
      <c r="H16" s="31">
        <v>19.455194805194807</v>
      </c>
      <c r="I16" s="31">
        <v>19.342077922077923</v>
      </c>
      <c r="J16" s="31">
        <v>21.135540540540543</v>
      </c>
      <c r="K16" s="31">
        <v>22.787391304347825</v>
      </c>
      <c r="L16" s="31">
        <v>23.814477611940298</v>
      </c>
      <c r="M16" s="31">
        <v>25.53171875</v>
      </c>
      <c r="N16" s="31">
        <v>25.230615384615383</v>
      </c>
      <c r="O16" s="31">
        <v>25.997142857142858</v>
      </c>
      <c r="P16" s="31">
        <v>27.088166666666666</v>
      </c>
      <c r="Q16" s="31">
        <v>27.999107142857142</v>
      </c>
      <c r="R16" s="31">
        <v>29.990754716981133</v>
      </c>
      <c r="S16" s="31">
        <v>31.203529411764706</v>
      </c>
      <c r="T16" s="31">
        <v>33.255918367346936</v>
      </c>
      <c r="U16" s="31">
        <v>34.166595744680848</v>
      </c>
      <c r="V16" s="31">
        <v>36.811086956521741</v>
      </c>
      <c r="W16" s="31">
        <v>37.346222222222224</v>
      </c>
      <c r="X16" s="31">
        <v>39.947954545454543</v>
      </c>
      <c r="Y16" s="31">
        <v>40.784878048780485</v>
      </c>
      <c r="Z16" s="31">
        <v>47.178888888888885</v>
      </c>
      <c r="AA16" s="31">
        <v>49.722352941176467</v>
      </c>
      <c r="AB16" s="31">
        <v>50.932647058823534</v>
      </c>
      <c r="AC16" s="31">
        <v>52.010967741935481</v>
      </c>
      <c r="AD16" s="31">
        <v>53.379225806451608</v>
      </c>
      <c r="AE16" s="31">
        <v>54.300645161290319</v>
      </c>
      <c r="AF16" s="31">
        <v>58.39</v>
      </c>
      <c r="AG16" s="31">
        <v>59.140689655172409</v>
      </c>
      <c r="AH16" s="31">
        <v>59.810344827586206</v>
      </c>
      <c r="AI16" s="31">
        <v>58.48833333333333</v>
      </c>
      <c r="AJ16" s="31">
        <v>58.966666666666669</v>
      </c>
      <c r="AK16" s="31">
        <v>61.43214285714285</v>
      </c>
      <c r="AL16" s="31">
        <v>61.564999999999998</v>
      </c>
      <c r="AM16" s="31">
        <v>61.413333333333334</v>
      </c>
    </row>
    <row r="17" spans="1:39" x14ac:dyDescent="0.3">
      <c r="A17" s="15"/>
      <c r="B17" s="15">
        <v>63023</v>
      </c>
      <c r="C17" s="30" t="s">
        <v>61</v>
      </c>
      <c r="D17" s="38" t="s">
        <v>25</v>
      </c>
      <c r="E17" s="39">
        <v>38.949152542372879</v>
      </c>
      <c r="F17" s="31">
        <v>40.214285714285715</v>
      </c>
      <c r="G17" s="31">
        <v>43.566037735849058</v>
      </c>
      <c r="H17" s="31">
        <v>42.307692307692307</v>
      </c>
      <c r="I17" s="31">
        <v>44.574468085106382</v>
      </c>
      <c r="J17" s="31">
        <v>46.183673469387756</v>
      </c>
      <c r="K17" s="31">
        <v>47.382978723404257</v>
      </c>
      <c r="L17" s="31">
        <v>47.957446808510639</v>
      </c>
      <c r="M17" s="31">
        <v>49.456521739130437</v>
      </c>
      <c r="N17" s="31">
        <v>49.2</v>
      </c>
      <c r="O17" s="31">
        <v>49.31818181818182</v>
      </c>
      <c r="P17" s="31">
        <v>52.642857142857146</v>
      </c>
      <c r="Q17" s="31">
        <v>53.195121951219512</v>
      </c>
      <c r="R17" s="31">
        <v>53.8</v>
      </c>
      <c r="S17" s="31">
        <v>54.666666666666664</v>
      </c>
      <c r="T17" s="31">
        <v>58.675675675675677</v>
      </c>
      <c r="U17" s="31">
        <v>61.5</v>
      </c>
      <c r="V17" s="31">
        <v>66.75</v>
      </c>
      <c r="W17" s="31">
        <v>71.166666666666671</v>
      </c>
      <c r="X17" s="31">
        <v>74.233333333333334</v>
      </c>
      <c r="Y17" s="31">
        <v>77.379310344827587</v>
      </c>
      <c r="Z17" s="31">
        <v>85.5</v>
      </c>
      <c r="AA17" s="31">
        <v>84.481481481481481</v>
      </c>
      <c r="AB17" s="31">
        <v>88.5</v>
      </c>
      <c r="AC17" s="31">
        <v>92.608695652173907</v>
      </c>
      <c r="AD17" s="31">
        <v>91.565217391304344</v>
      </c>
      <c r="AE17" s="31">
        <v>92.681818181818187</v>
      </c>
      <c r="AF17" s="31">
        <v>92</v>
      </c>
      <c r="AG17" s="31">
        <v>88.608695652173907</v>
      </c>
      <c r="AH17" s="31">
        <v>88.956521739130437</v>
      </c>
      <c r="AI17" s="31">
        <v>88.545454545454547</v>
      </c>
      <c r="AJ17" s="31">
        <v>85.61904761904762</v>
      </c>
      <c r="AK17" s="31">
        <v>92.84210526315789</v>
      </c>
      <c r="AL17" s="31">
        <v>92.388888888888886</v>
      </c>
      <c r="AM17" s="31">
        <v>92.882352941176464</v>
      </c>
    </row>
    <row r="18" spans="1:39" x14ac:dyDescent="0.3">
      <c r="A18" s="15"/>
      <c r="B18" s="15">
        <v>63023</v>
      </c>
      <c r="C18" s="30" t="s">
        <v>61</v>
      </c>
      <c r="D18" s="38" t="s">
        <v>26</v>
      </c>
      <c r="E18" s="39">
        <v>11.375</v>
      </c>
      <c r="F18" s="31">
        <v>13.142857142857142</v>
      </c>
      <c r="G18" s="31">
        <v>13.714285714285714</v>
      </c>
      <c r="H18" s="31">
        <v>13.285714285714286</v>
      </c>
      <c r="I18" s="31">
        <v>15.5</v>
      </c>
      <c r="J18" s="31">
        <v>16.25</v>
      </c>
      <c r="K18" s="31">
        <v>14</v>
      </c>
      <c r="L18" s="31">
        <v>21.8</v>
      </c>
      <c r="M18" s="31">
        <v>16.818181818181817</v>
      </c>
      <c r="N18" s="31">
        <v>16.7</v>
      </c>
      <c r="O18" s="31">
        <v>17.666666666666668</v>
      </c>
      <c r="P18" s="31">
        <v>20.375</v>
      </c>
      <c r="Q18" s="31">
        <v>16.399999999999999</v>
      </c>
      <c r="R18" s="31">
        <v>18.625</v>
      </c>
      <c r="S18" s="31">
        <v>21.714285714285715</v>
      </c>
      <c r="T18" s="31">
        <v>12.333333333333334</v>
      </c>
      <c r="U18" s="31">
        <v>16.857142857142858</v>
      </c>
      <c r="V18" s="31">
        <v>27.75</v>
      </c>
      <c r="W18" s="31">
        <v>21.6</v>
      </c>
      <c r="X18" s="31">
        <v>33</v>
      </c>
      <c r="Y18" s="31" t="s">
        <v>56</v>
      </c>
      <c r="Z18" s="31" t="s">
        <v>56</v>
      </c>
      <c r="AA18" s="31" t="s">
        <v>56</v>
      </c>
      <c r="AB18" s="31" t="s">
        <v>56</v>
      </c>
      <c r="AC18" s="31" t="s">
        <v>56</v>
      </c>
      <c r="AD18" s="31" t="s">
        <v>56</v>
      </c>
      <c r="AE18" s="31">
        <v>6</v>
      </c>
      <c r="AF18" s="31" t="s">
        <v>56</v>
      </c>
      <c r="AG18" s="31" t="s">
        <v>56</v>
      </c>
      <c r="AH18" s="31" t="s">
        <v>56</v>
      </c>
      <c r="AI18" s="31" t="s">
        <v>56</v>
      </c>
      <c r="AJ18" s="31" t="s">
        <v>56</v>
      </c>
      <c r="AK18" s="31" t="s">
        <v>56</v>
      </c>
      <c r="AL18" s="31" t="s">
        <v>56</v>
      </c>
      <c r="AM18" s="31" t="s">
        <v>56</v>
      </c>
    </row>
    <row r="19" spans="1:39" x14ac:dyDescent="0.3">
      <c r="A19" s="24"/>
      <c r="B19" s="24">
        <v>63040</v>
      </c>
      <c r="C19" s="25" t="s">
        <v>62</v>
      </c>
      <c r="D19" s="41" t="s">
        <v>10</v>
      </c>
      <c r="E19" s="40">
        <v>40</v>
      </c>
      <c r="F19" s="32">
        <v>43</v>
      </c>
      <c r="G19" s="32">
        <v>43</v>
      </c>
      <c r="H19" s="32">
        <v>42</v>
      </c>
      <c r="I19" s="32">
        <v>40</v>
      </c>
      <c r="J19" s="32">
        <v>37</v>
      </c>
      <c r="K19" s="32">
        <v>36</v>
      </c>
      <c r="L19" s="32">
        <v>34</v>
      </c>
      <c r="M19" s="32">
        <v>34</v>
      </c>
      <c r="N19" s="32">
        <v>33</v>
      </c>
      <c r="O19" s="32">
        <v>33</v>
      </c>
      <c r="P19" s="32">
        <v>30</v>
      </c>
      <c r="Q19" s="32">
        <v>29</v>
      </c>
      <c r="R19" s="32">
        <v>27</v>
      </c>
      <c r="S19" s="32">
        <v>25</v>
      </c>
      <c r="T19" s="32">
        <v>23</v>
      </c>
      <c r="U19" s="32">
        <v>22</v>
      </c>
      <c r="V19" s="32">
        <v>20</v>
      </c>
      <c r="W19" s="32">
        <v>20</v>
      </c>
      <c r="X19" s="32">
        <v>18</v>
      </c>
      <c r="Y19" s="32">
        <v>15</v>
      </c>
      <c r="Z19" s="32">
        <v>5</v>
      </c>
      <c r="AA19" s="32">
        <v>6</v>
      </c>
      <c r="AB19" s="32">
        <v>6</v>
      </c>
      <c r="AC19" s="32">
        <v>6</v>
      </c>
      <c r="AD19" s="32">
        <v>6</v>
      </c>
      <c r="AE19" s="32">
        <v>7</v>
      </c>
      <c r="AF19" s="32">
        <v>7</v>
      </c>
      <c r="AG19" s="32">
        <v>6</v>
      </c>
      <c r="AH19" s="32">
        <v>6</v>
      </c>
      <c r="AI19" s="32">
        <v>6</v>
      </c>
      <c r="AJ19" s="32">
        <v>6</v>
      </c>
      <c r="AK19" s="32">
        <v>6</v>
      </c>
      <c r="AL19" s="32">
        <v>6</v>
      </c>
      <c r="AM19" s="32">
        <v>5</v>
      </c>
    </row>
    <row r="20" spans="1:39" x14ac:dyDescent="0.3">
      <c r="A20" s="15"/>
      <c r="B20" s="15">
        <v>63040</v>
      </c>
      <c r="C20" s="30" t="s">
        <v>62</v>
      </c>
      <c r="D20" s="38" t="s">
        <v>27</v>
      </c>
      <c r="E20" s="39">
        <v>11.67375</v>
      </c>
      <c r="F20" s="31">
        <v>10.775581395348839</v>
      </c>
      <c r="G20" s="31">
        <v>10.843023255813954</v>
      </c>
      <c r="H20" s="31">
        <v>10.270238095238096</v>
      </c>
      <c r="I20" s="31">
        <v>10.171250000000001</v>
      </c>
      <c r="J20" s="31">
        <v>10.249459459459461</v>
      </c>
      <c r="K20" s="31">
        <v>10.26</v>
      </c>
      <c r="L20" s="31">
        <v>10.025294117647059</v>
      </c>
      <c r="M20" s="31">
        <v>10.074999999999999</v>
      </c>
      <c r="N20" s="31">
        <v>10.44090909090909</v>
      </c>
      <c r="O20" s="31">
        <v>10.653030303030302</v>
      </c>
      <c r="P20" s="31">
        <v>11.013</v>
      </c>
      <c r="Q20" s="31">
        <v>11.428275862068965</v>
      </c>
      <c r="R20" s="31">
        <v>10.75</v>
      </c>
      <c r="S20" s="31">
        <v>11.064</v>
      </c>
      <c r="T20" s="31">
        <v>12.341739130434782</v>
      </c>
      <c r="U20" s="31">
        <v>12.886818181818182</v>
      </c>
      <c r="V20" s="31">
        <v>12.964</v>
      </c>
      <c r="W20" s="31">
        <v>13.055999999999999</v>
      </c>
      <c r="X20" s="31">
        <v>14.501111111111111</v>
      </c>
      <c r="Y20" s="31">
        <v>19.427333333333333</v>
      </c>
      <c r="Z20" s="31">
        <v>36.044000000000004</v>
      </c>
      <c r="AA20" s="31">
        <v>35.948333333333338</v>
      </c>
      <c r="AB20" s="31">
        <v>35.851666666666667</v>
      </c>
      <c r="AC20" s="31">
        <v>36.773333333333333</v>
      </c>
      <c r="AD20" s="31">
        <v>37.491666666666667</v>
      </c>
      <c r="AE20" s="31">
        <v>32.368571428571428</v>
      </c>
      <c r="AF20" s="31">
        <v>32.558571428571426</v>
      </c>
      <c r="AG20" s="31">
        <v>36.301666666666662</v>
      </c>
      <c r="AH20" s="31">
        <v>27.623333333333335</v>
      </c>
      <c r="AI20" s="31">
        <v>36.498333333333335</v>
      </c>
      <c r="AJ20" s="31">
        <v>35.936666666666667</v>
      </c>
      <c r="AK20" s="31">
        <v>36.093333333333334</v>
      </c>
      <c r="AL20" s="31">
        <v>35.753333333333337</v>
      </c>
      <c r="AM20" s="31">
        <v>39.037999999999997</v>
      </c>
    </row>
    <row r="21" spans="1:39" x14ac:dyDescent="0.3">
      <c r="A21" s="15"/>
      <c r="B21" s="15">
        <v>63040</v>
      </c>
      <c r="C21" s="30" t="s">
        <v>62</v>
      </c>
      <c r="D21" s="38" t="s">
        <v>25</v>
      </c>
      <c r="E21" s="39">
        <v>39.941176470588232</v>
      </c>
      <c r="F21" s="31">
        <v>40.705882352941174</v>
      </c>
      <c r="G21" s="31">
        <v>37.176470588235297</v>
      </c>
      <c r="H21" s="31">
        <v>40.200000000000003</v>
      </c>
      <c r="I21" s="31">
        <v>41.428571428571431</v>
      </c>
      <c r="J21" s="31">
        <v>42.153846153846153</v>
      </c>
      <c r="K21" s="31">
        <v>42.75</v>
      </c>
      <c r="L21" s="31">
        <v>44.9</v>
      </c>
      <c r="M21" s="31">
        <v>40.363636363636367</v>
      </c>
      <c r="N21" s="31">
        <v>46.1</v>
      </c>
      <c r="O21" s="31">
        <v>43.8</v>
      </c>
      <c r="P21" s="31">
        <v>46.1</v>
      </c>
      <c r="Q21" s="31">
        <v>51.444444444444443</v>
      </c>
      <c r="R21" s="31">
        <v>49.625</v>
      </c>
      <c r="S21" s="31">
        <v>54</v>
      </c>
      <c r="T21" s="31">
        <v>59.166666666666664</v>
      </c>
      <c r="U21" s="31">
        <v>60.666666666666664</v>
      </c>
      <c r="V21" s="31">
        <v>62.2</v>
      </c>
      <c r="W21" s="31">
        <v>62</v>
      </c>
      <c r="X21" s="31">
        <v>64.75</v>
      </c>
      <c r="Y21" s="31">
        <v>65.75</v>
      </c>
      <c r="Z21" s="31">
        <v>64</v>
      </c>
      <c r="AA21" s="31">
        <v>59.5</v>
      </c>
      <c r="AB21" s="31">
        <v>62.25</v>
      </c>
      <c r="AC21" s="31">
        <v>61.75</v>
      </c>
      <c r="AD21" s="31">
        <v>61.75</v>
      </c>
      <c r="AE21" s="31">
        <v>62.25</v>
      </c>
      <c r="AF21" s="31" t="s">
        <v>56</v>
      </c>
      <c r="AG21" s="31" t="s">
        <v>56</v>
      </c>
      <c r="AH21" s="31" t="s">
        <v>56</v>
      </c>
      <c r="AI21" s="31" t="s">
        <v>56</v>
      </c>
      <c r="AJ21" s="31" t="s">
        <v>56</v>
      </c>
      <c r="AK21" s="31" t="s">
        <v>56</v>
      </c>
      <c r="AL21" s="31" t="s">
        <v>56</v>
      </c>
      <c r="AM21" s="31" t="s">
        <v>56</v>
      </c>
    </row>
    <row r="22" spans="1:39" x14ac:dyDescent="0.3">
      <c r="A22" s="15"/>
      <c r="B22" s="15">
        <v>63040</v>
      </c>
      <c r="C22" s="30" t="s">
        <v>62</v>
      </c>
      <c r="D22" s="38" t="s">
        <v>26</v>
      </c>
      <c r="E22" s="39" t="s">
        <v>56</v>
      </c>
      <c r="F22" s="31" t="s">
        <v>56</v>
      </c>
      <c r="G22" s="31" t="s">
        <v>56</v>
      </c>
      <c r="H22" s="31" t="s">
        <v>56</v>
      </c>
      <c r="I22" s="31" t="s">
        <v>56</v>
      </c>
      <c r="J22" s="31" t="s">
        <v>56</v>
      </c>
      <c r="K22" s="31" t="s">
        <v>56</v>
      </c>
      <c r="L22" s="31" t="s">
        <v>56</v>
      </c>
      <c r="M22" s="31" t="s">
        <v>56</v>
      </c>
      <c r="N22" s="31" t="s">
        <v>56</v>
      </c>
      <c r="O22" s="31" t="s">
        <v>56</v>
      </c>
      <c r="P22" s="31" t="s">
        <v>56</v>
      </c>
      <c r="Q22" s="31" t="s">
        <v>56</v>
      </c>
      <c r="R22" s="31" t="s">
        <v>56</v>
      </c>
      <c r="S22" s="31" t="s">
        <v>56</v>
      </c>
      <c r="T22" s="31" t="s">
        <v>56</v>
      </c>
      <c r="U22" s="31" t="s">
        <v>56</v>
      </c>
      <c r="V22" s="31" t="s">
        <v>56</v>
      </c>
      <c r="W22" s="31" t="s">
        <v>56</v>
      </c>
      <c r="X22" s="31" t="s">
        <v>56</v>
      </c>
      <c r="Y22" s="31" t="s">
        <v>56</v>
      </c>
      <c r="Z22" s="31" t="s">
        <v>56</v>
      </c>
      <c r="AA22" s="31" t="s">
        <v>56</v>
      </c>
      <c r="AB22" s="31" t="s">
        <v>56</v>
      </c>
      <c r="AC22" s="31" t="s">
        <v>56</v>
      </c>
      <c r="AD22" s="31" t="s">
        <v>56</v>
      </c>
      <c r="AE22" s="31" t="s">
        <v>56</v>
      </c>
      <c r="AF22" s="31" t="s">
        <v>56</v>
      </c>
      <c r="AG22" s="31" t="s">
        <v>56</v>
      </c>
      <c r="AH22" s="31" t="s">
        <v>56</v>
      </c>
      <c r="AI22" s="31" t="s">
        <v>56</v>
      </c>
      <c r="AJ22" s="31" t="s">
        <v>56</v>
      </c>
      <c r="AK22" s="31" t="s">
        <v>56</v>
      </c>
      <c r="AL22" s="31" t="s">
        <v>56</v>
      </c>
      <c r="AM22" s="31" t="s">
        <v>56</v>
      </c>
    </row>
    <row r="23" spans="1:39" x14ac:dyDescent="0.3">
      <c r="A23" s="24"/>
      <c r="B23" s="24">
        <v>63048</v>
      </c>
      <c r="C23" s="25" t="s">
        <v>63</v>
      </c>
      <c r="D23" s="41" t="s">
        <v>10</v>
      </c>
      <c r="E23" s="40">
        <v>114</v>
      </c>
      <c r="F23" s="32">
        <v>112</v>
      </c>
      <c r="G23" s="32">
        <v>111</v>
      </c>
      <c r="H23" s="32">
        <v>109</v>
      </c>
      <c r="I23" s="32">
        <v>102</v>
      </c>
      <c r="J23" s="32">
        <v>100</v>
      </c>
      <c r="K23" s="32">
        <v>96</v>
      </c>
      <c r="L23" s="32">
        <v>104</v>
      </c>
      <c r="M23" s="32">
        <v>84</v>
      </c>
      <c r="N23" s="32">
        <v>84</v>
      </c>
      <c r="O23" s="32">
        <v>83</v>
      </c>
      <c r="P23" s="32">
        <v>82</v>
      </c>
      <c r="Q23" s="32">
        <v>84</v>
      </c>
      <c r="R23" s="32">
        <v>83</v>
      </c>
      <c r="S23" s="32">
        <v>70</v>
      </c>
      <c r="T23" s="32">
        <v>62</v>
      </c>
      <c r="U23" s="32">
        <v>58</v>
      </c>
      <c r="V23" s="32">
        <v>54</v>
      </c>
      <c r="W23" s="32">
        <v>51</v>
      </c>
      <c r="X23" s="32">
        <v>51</v>
      </c>
      <c r="Y23" s="32">
        <v>49</v>
      </c>
      <c r="Z23" s="32">
        <v>47</v>
      </c>
      <c r="AA23" s="32">
        <v>47</v>
      </c>
      <c r="AB23" s="32">
        <v>46</v>
      </c>
      <c r="AC23" s="32">
        <v>46</v>
      </c>
      <c r="AD23" s="32">
        <v>45</v>
      </c>
      <c r="AE23" s="32">
        <v>43</v>
      </c>
      <c r="AF23" s="32">
        <v>41</v>
      </c>
      <c r="AG23" s="32">
        <v>42</v>
      </c>
      <c r="AH23" s="32">
        <v>37</v>
      </c>
      <c r="AI23" s="32">
        <v>37</v>
      </c>
      <c r="AJ23" s="32">
        <v>37</v>
      </c>
      <c r="AK23" s="32">
        <v>35</v>
      </c>
      <c r="AL23" s="32">
        <v>37</v>
      </c>
      <c r="AM23" s="32">
        <v>36</v>
      </c>
    </row>
    <row r="24" spans="1:39" x14ac:dyDescent="0.3">
      <c r="A24" s="15"/>
      <c r="B24" s="15">
        <v>63048</v>
      </c>
      <c r="C24" s="30" t="s">
        <v>63</v>
      </c>
      <c r="D24" s="38" t="s">
        <v>27</v>
      </c>
      <c r="E24" s="39">
        <v>19.992368421052632</v>
      </c>
      <c r="F24" s="31">
        <v>20.020267857142859</v>
      </c>
      <c r="G24" s="31">
        <v>19.826036036036037</v>
      </c>
      <c r="H24" s="31">
        <v>19.969541284403668</v>
      </c>
      <c r="I24" s="31">
        <v>21.168333333333337</v>
      </c>
      <c r="J24" s="31">
        <v>21.605799999999999</v>
      </c>
      <c r="K24" s="31">
        <v>22.972395833333334</v>
      </c>
      <c r="L24" s="31">
        <v>21.521730769230771</v>
      </c>
      <c r="M24" s="31">
        <v>26.310357142857143</v>
      </c>
      <c r="N24" s="31">
        <v>26.15904761904762</v>
      </c>
      <c r="O24" s="31">
        <v>26.449397590361446</v>
      </c>
      <c r="P24" s="31">
        <v>26.711463414634146</v>
      </c>
      <c r="Q24" s="31">
        <v>25.392857142857142</v>
      </c>
      <c r="R24" s="31">
        <v>24.992891566265062</v>
      </c>
      <c r="S24" s="31">
        <v>28.687857142857141</v>
      </c>
      <c r="T24" s="31">
        <v>31.502096774193546</v>
      </c>
      <c r="U24" s="31">
        <v>33.56758620689655</v>
      </c>
      <c r="V24" s="31">
        <v>36.328148148148145</v>
      </c>
      <c r="W24" s="31">
        <v>38.638823529411766</v>
      </c>
      <c r="X24" s="31">
        <v>39.627450980392155</v>
      </c>
      <c r="Y24" s="31">
        <v>40.703673469387752</v>
      </c>
      <c r="Z24" s="31">
        <v>44.472340425531911</v>
      </c>
      <c r="AA24" s="31">
        <v>41.209361702127666</v>
      </c>
      <c r="AB24" s="31">
        <v>43.14782608695652</v>
      </c>
      <c r="AC24" s="31">
        <v>43.446739130434779</v>
      </c>
      <c r="AD24" s="31">
        <v>44.818222222222218</v>
      </c>
      <c r="AE24" s="31">
        <v>44.582558139534882</v>
      </c>
      <c r="AF24" s="31">
        <v>45.00780487804878</v>
      </c>
      <c r="AG24" s="31">
        <v>44.643571428571434</v>
      </c>
      <c r="AH24" s="31">
        <v>45.454324324324325</v>
      </c>
      <c r="AI24" s="31">
        <v>48.180540540540541</v>
      </c>
      <c r="AJ24" s="31">
        <v>46.744324324324324</v>
      </c>
      <c r="AK24" s="31">
        <v>47.164571428571428</v>
      </c>
      <c r="AL24" s="31">
        <v>45.993243243243242</v>
      </c>
      <c r="AM24" s="31">
        <v>47.162499999999994</v>
      </c>
    </row>
    <row r="25" spans="1:39" x14ac:dyDescent="0.3">
      <c r="A25" s="15"/>
      <c r="B25" s="15">
        <v>63048</v>
      </c>
      <c r="C25" s="30" t="s">
        <v>63</v>
      </c>
      <c r="D25" s="38" t="s">
        <v>25</v>
      </c>
      <c r="E25" s="39">
        <v>41.946236559139784</v>
      </c>
      <c r="F25" s="31">
        <v>40.888888888888886</v>
      </c>
      <c r="G25" s="31">
        <v>42.425287356321839</v>
      </c>
      <c r="H25" s="31">
        <v>43.289156626506021</v>
      </c>
      <c r="I25" s="31">
        <v>44.756410256410255</v>
      </c>
      <c r="J25" s="31">
        <v>46.780821917808218</v>
      </c>
      <c r="K25" s="31">
        <v>45.656716417910445</v>
      </c>
      <c r="L25" s="31">
        <v>46.20967741935484</v>
      </c>
      <c r="M25" s="31">
        <v>47.861538461538458</v>
      </c>
      <c r="N25" s="31">
        <v>45.208955223880594</v>
      </c>
      <c r="O25" s="31">
        <v>47.703125</v>
      </c>
      <c r="P25" s="31">
        <v>48.078125</v>
      </c>
      <c r="Q25" s="31">
        <v>48.4</v>
      </c>
      <c r="R25" s="31">
        <v>49.949152542372879</v>
      </c>
      <c r="S25" s="31">
        <v>52.92</v>
      </c>
      <c r="T25" s="31">
        <v>66.177777777777777</v>
      </c>
      <c r="U25" s="31">
        <v>59.418604651162788</v>
      </c>
      <c r="V25" s="31">
        <v>63.476190476190474</v>
      </c>
      <c r="W25" s="31">
        <v>64.125</v>
      </c>
      <c r="X25" s="31">
        <v>68.05</v>
      </c>
      <c r="Y25" s="31">
        <v>69.368421052631575</v>
      </c>
      <c r="Z25" s="31">
        <v>71.333333333333329</v>
      </c>
      <c r="AA25" s="31">
        <v>73.352941176470594</v>
      </c>
      <c r="AB25" s="31">
        <v>78.314285714285717</v>
      </c>
      <c r="AC25" s="31">
        <v>76.5</v>
      </c>
      <c r="AD25" s="31">
        <v>81.6875</v>
      </c>
      <c r="AE25" s="31">
        <v>79.758620689655174</v>
      </c>
      <c r="AF25" s="31">
        <v>76.551724137931032</v>
      </c>
      <c r="AG25" s="31">
        <v>83.074074074074076</v>
      </c>
      <c r="AH25" s="31">
        <v>79.319999999999993</v>
      </c>
      <c r="AI25" s="31">
        <v>81.130434782608702</v>
      </c>
      <c r="AJ25" s="31">
        <v>84.772727272727266</v>
      </c>
      <c r="AK25" s="31">
        <v>84.047619047619051</v>
      </c>
      <c r="AL25" s="31">
        <v>86</v>
      </c>
      <c r="AM25" s="31">
        <v>79.272727272727266</v>
      </c>
    </row>
    <row r="26" spans="1:39" ht="15" thickBot="1" x14ac:dyDescent="0.35">
      <c r="A26" s="15"/>
      <c r="B26" s="15">
        <v>63048</v>
      </c>
      <c r="C26" s="30" t="s">
        <v>63</v>
      </c>
      <c r="D26" s="38" t="s">
        <v>26</v>
      </c>
      <c r="E26" s="39">
        <v>19.75</v>
      </c>
      <c r="F26" s="31">
        <v>16.625</v>
      </c>
      <c r="G26" s="31">
        <v>18</v>
      </c>
      <c r="H26" s="31">
        <v>21.888888888888889</v>
      </c>
      <c r="I26" s="31">
        <v>15.285714285714286</v>
      </c>
      <c r="J26" s="31">
        <v>26.636363636363637</v>
      </c>
      <c r="K26" s="31">
        <v>31.571428571428573</v>
      </c>
      <c r="L26" s="31">
        <v>26.5</v>
      </c>
      <c r="M26" s="31">
        <v>34.888888888888886</v>
      </c>
      <c r="N26" s="31">
        <v>39.571428571428569</v>
      </c>
      <c r="O26" s="31">
        <v>35.625</v>
      </c>
      <c r="P26" s="31">
        <v>33.666666666666664</v>
      </c>
      <c r="Q26" s="31">
        <v>33.142857142857146</v>
      </c>
      <c r="R26" s="31">
        <v>18.857142857142858</v>
      </c>
      <c r="S26" s="31">
        <v>28.625</v>
      </c>
      <c r="T26" s="31">
        <v>41.375</v>
      </c>
      <c r="U26" s="31">
        <v>28.571428571428573</v>
      </c>
      <c r="V26" s="31">
        <v>28.714285714285715</v>
      </c>
      <c r="W26" s="31">
        <v>30.1</v>
      </c>
      <c r="X26" s="31">
        <v>29.1</v>
      </c>
      <c r="Y26" s="31">
        <v>25.6</v>
      </c>
      <c r="Z26" s="31">
        <v>25.90909090909091</v>
      </c>
      <c r="AA26" s="31">
        <v>22.454545454545453</v>
      </c>
      <c r="AB26" s="31">
        <v>25</v>
      </c>
      <c r="AC26" s="31">
        <v>24.285714285714285</v>
      </c>
      <c r="AD26" s="31">
        <v>22.857142857142858</v>
      </c>
      <c r="AE26" s="31">
        <v>21.142857142857142</v>
      </c>
      <c r="AF26" s="31">
        <v>18.833333333333332</v>
      </c>
      <c r="AG26" s="31">
        <v>20.8</v>
      </c>
      <c r="AH26" s="31" t="s">
        <v>56</v>
      </c>
      <c r="AI26" s="31">
        <v>33.428571428571431</v>
      </c>
      <c r="AJ26" s="31">
        <v>33.857142857142854</v>
      </c>
      <c r="AK26" s="31">
        <v>34.5</v>
      </c>
      <c r="AL26" s="31">
        <v>34.833333333333336</v>
      </c>
      <c r="AM26" s="31">
        <v>38.5</v>
      </c>
    </row>
    <row r="27" spans="1:39" x14ac:dyDescent="0.3">
      <c r="A27" s="47"/>
      <c r="B27" s="47">
        <v>63061</v>
      </c>
      <c r="C27" s="48" t="s">
        <v>64</v>
      </c>
      <c r="D27" s="52" t="s">
        <v>70</v>
      </c>
      <c r="E27" s="55">
        <v>100</v>
      </c>
      <c r="F27" s="51">
        <v>97</v>
      </c>
      <c r="G27" s="51">
        <v>94</v>
      </c>
      <c r="H27" s="51">
        <v>93</v>
      </c>
      <c r="I27" s="51">
        <v>88</v>
      </c>
      <c r="J27" s="51">
        <v>81</v>
      </c>
      <c r="K27" s="51">
        <v>76</v>
      </c>
      <c r="L27" s="51">
        <v>76</v>
      </c>
      <c r="M27" s="51">
        <v>70</v>
      </c>
      <c r="N27" s="51">
        <v>70</v>
      </c>
      <c r="O27" s="51">
        <v>68</v>
      </c>
      <c r="P27" s="51">
        <v>66</v>
      </c>
      <c r="Q27" s="51">
        <v>62</v>
      </c>
      <c r="R27" s="51">
        <v>62</v>
      </c>
      <c r="S27" s="51">
        <v>57</v>
      </c>
      <c r="T27" s="51">
        <v>51</v>
      </c>
      <c r="U27" s="51">
        <v>53</v>
      </c>
      <c r="V27" s="51">
        <v>50</v>
      </c>
      <c r="W27" s="51">
        <v>46</v>
      </c>
      <c r="X27" s="51">
        <v>46</v>
      </c>
      <c r="Y27" s="51">
        <v>43</v>
      </c>
      <c r="Z27" s="51">
        <v>48</v>
      </c>
      <c r="AA27" s="51">
        <v>49</v>
      </c>
      <c r="AB27" s="51">
        <v>46</v>
      </c>
      <c r="AC27" s="51">
        <v>45</v>
      </c>
      <c r="AD27" s="51">
        <v>45</v>
      </c>
      <c r="AE27" s="51">
        <v>42</v>
      </c>
      <c r="AF27" s="51">
        <v>43</v>
      </c>
      <c r="AG27" s="51">
        <v>44</v>
      </c>
      <c r="AH27" s="51">
        <v>42</v>
      </c>
      <c r="AI27" s="51">
        <v>43</v>
      </c>
      <c r="AJ27" s="51">
        <v>42</v>
      </c>
      <c r="AK27" s="51">
        <v>43</v>
      </c>
      <c r="AL27" s="51">
        <v>40</v>
      </c>
      <c r="AM27" s="51">
        <v>43</v>
      </c>
    </row>
    <row r="28" spans="1:39" x14ac:dyDescent="0.3">
      <c r="A28" s="46"/>
      <c r="B28" s="46">
        <v>63061</v>
      </c>
      <c r="C28" s="49" t="s">
        <v>64</v>
      </c>
      <c r="D28" s="53" t="s">
        <v>71</v>
      </c>
      <c r="E28" s="54">
        <v>18.8856</v>
      </c>
      <c r="F28" s="50">
        <v>18.901340206185569</v>
      </c>
      <c r="G28" s="50">
        <v>19.290851063829788</v>
      </c>
      <c r="H28" s="50">
        <v>19.997096774193547</v>
      </c>
      <c r="I28" s="50">
        <v>20.559886363636362</v>
      </c>
      <c r="J28" s="50">
        <v>22.516296296296296</v>
      </c>
      <c r="K28" s="50">
        <v>23.867894736842107</v>
      </c>
      <c r="L28" s="50">
        <v>23.769736842105264</v>
      </c>
      <c r="M28" s="50">
        <v>25.922999999999998</v>
      </c>
      <c r="N28" s="50">
        <v>26.145571428571429</v>
      </c>
      <c r="O28" s="50">
        <v>27.220147058823528</v>
      </c>
      <c r="P28" s="50">
        <v>28.398181818181818</v>
      </c>
      <c r="Q28" s="50">
        <v>29.842741935483872</v>
      </c>
      <c r="R28" s="50">
        <v>30.250322580645161</v>
      </c>
      <c r="S28" s="50">
        <v>33.063333333333333</v>
      </c>
      <c r="T28" s="50">
        <v>33.794901960784316</v>
      </c>
      <c r="U28" s="50">
        <v>34.002830188679248</v>
      </c>
      <c r="V28" s="50">
        <v>37.615200000000002</v>
      </c>
      <c r="W28" s="50">
        <v>41.036304347826089</v>
      </c>
      <c r="X28" s="50">
        <v>40.875</v>
      </c>
      <c r="Y28" s="50">
        <v>43.232093023255814</v>
      </c>
      <c r="Z28" s="50">
        <v>45.416041666666665</v>
      </c>
      <c r="AA28" s="50">
        <v>44.444285714285712</v>
      </c>
      <c r="AB28" s="50">
        <v>50.258478260869559</v>
      </c>
      <c r="AC28" s="50">
        <v>50.652666666666661</v>
      </c>
      <c r="AD28" s="50">
        <v>52.330933333333341</v>
      </c>
      <c r="AE28" s="50">
        <v>51.724047619047617</v>
      </c>
      <c r="AF28" s="50">
        <v>51.813720930232556</v>
      </c>
      <c r="AG28" s="50">
        <v>53.811136363636365</v>
      </c>
      <c r="AH28" s="50">
        <v>52.799761904761908</v>
      </c>
      <c r="AI28" s="50">
        <v>52.232325581395344</v>
      </c>
      <c r="AJ28" s="50">
        <v>55.581904761904767</v>
      </c>
      <c r="AK28" s="50">
        <v>55.007906976744188</v>
      </c>
      <c r="AL28" s="50">
        <v>52.189</v>
      </c>
      <c r="AM28" s="50">
        <v>51.663720930232557</v>
      </c>
    </row>
    <row r="29" spans="1:39" x14ac:dyDescent="0.3">
      <c r="A29" s="46"/>
      <c r="B29" s="46">
        <v>63061</v>
      </c>
      <c r="C29" s="49" t="s">
        <v>64</v>
      </c>
      <c r="D29" s="53" t="s">
        <v>72</v>
      </c>
      <c r="E29" s="54">
        <v>40.147058823529413</v>
      </c>
      <c r="F29" s="50">
        <v>42.587301587301589</v>
      </c>
      <c r="G29" s="50">
        <v>41.46551724137931</v>
      </c>
      <c r="H29" s="50">
        <v>43.196428571428569</v>
      </c>
      <c r="I29" s="50">
        <v>44.480769230769234</v>
      </c>
      <c r="J29" s="50">
        <v>49.020408163265309</v>
      </c>
      <c r="K29" s="50">
        <v>48.851063829787236</v>
      </c>
      <c r="L29" s="50">
        <v>48.446808510638299</v>
      </c>
      <c r="M29" s="50">
        <v>50.555555555555557</v>
      </c>
      <c r="N29" s="50">
        <v>49.111111111111114</v>
      </c>
      <c r="O29" s="50">
        <v>48.767441860465119</v>
      </c>
      <c r="P29" s="50">
        <v>50.244444444444447</v>
      </c>
      <c r="Q29" s="50">
        <v>49.43181818181818</v>
      </c>
      <c r="R29" s="50">
        <v>49.511627906976742</v>
      </c>
      <c r="S29" s="50">
        <v>53.097560975609753</v>
      </c>
      <c r="T29" s="50">
        <v>55.333333333333336</v>
      </c>
      <c r="U29" s="50">
        <v>54.256410256410255</v>
      </c>
      <c r="V29" s="50">
        <v>58.805555555555557</v>
      </c>
      <c r="W29" s="50">
        <v>62.083333333333336</v>
      </c>
      <c r="X29" s="50">
        <v>65.857142857142861</v>
      </c>
      <c r="Y29" s="50">
        <v>69.352941176470594</v>
      </c>
      <c r="Z29" s="50">
        <v>71.888888888888886</v>
      </c>
      <c r="AA29" s="50">
        <v>74.285714285714292</v>
      </c>
      <c r="AB29" s="50">
        <v>75.882352941176464</v>
      </c>
      <c r="AC29" s="50">
        <v>74.571428571428569</v>
      </c>
      <c r="AD29" s="50">
        <v>78.147058823529406</v>
      </c>
      <c r="AE29" s="50">
        <v>80.466666666666669</v>
      </c>
      <c r="AF29" s="50">
        <v>72</v>
      </c>
      <c r="AG29" s="50">
        <v>76.647058823529406</v>
      </c>
      <c r="AH29" s="50">
        <v>82.129032258064512</v>
      </c>
      <c r="AI29" s="50">
        <v>76.433333333333337</v>
      </c>
      <c r="AJ29" s="50">
        <v>81.666666666666671</v>
      </c>
      <c r="AK29" s="50">
        <v>84.103448275862064</v>
      </c>
      <c r="AL29" s="50">
        <v>82</v>
      </c>
      <c r="AM29" s="50">
        <v>81.571428571428569</v>
      </c>
    </row>
    <row r="30" spans="1:39" ht="15" thickBot="1" x14ac:dyDescent="0.35">
      <c r="A30" s="46"/>
      <c r="B30" s="46">
        <v>63061</v>
      </c>
      <c r="C30" s="49" t="s">
        <v>64</v>
      </c>
      <c r="D30" s="53" t="s">
        <v>73</v>
      </c>
      <c r="E30" s="54" t="s">
        <v>56</v>
      </c>
      <c r="F30" s="50">
        <v>21.625</v>
      </c>
      <c r="G30" s="50">
        <v>27</v>
      </c>
      <c r="H30" s="50">
        <v>24.142857142857142</v>
      </c>
      <c r="I30" s="50">
        <v>23.764705882352942</v>
      </c>
      <c r="J30" s="50">
        <v>21.6</v>
      </c>
      <c r="K30" s="50">
        <v>29.076923076923077</v>
      </c>
      <c r="L30" s="50">
        <v>24.90909090909091</v>
      </c>
      <c r="M30" s="50">
        <v>17.333333333333332</v>
      </c>
      <c r="N30" s="50">
        <v>19.692307692307693</v>
      </c>
      <c r="O30" s="50">
        <v>25.714285714285715</v>
      </c>
      <c r="P30" s="50">
        <v>31.125</v>
      </c>
      <c r="Q30" s="50">
        <v>18</v>
      </c>
      <c r="R30" s="50">
        <v>18.100000000000001</v>
      </c>
      <c r="S30" s="50">
        <v>29.9</v>
      </c>
      <c r="T30" s="50">
        <v>16.399999999999999</v>
      </c>
      <c r="U30" s="50">
        <v>23.666666666666668</v>
      </c>
      <c r="V30" s="50">
        <v>30</v>
      </c>
      <c r="W30" s="50">
        <v>41.428571428571431</v>
      </c>
      <c r="X30" s="50">
        <v>24</v>
      </c>
      <c r="Y30" s="50">
        <v>30</v>
      </c>
      <c r="Z30" s="50">
        <v>21.6</v>
      </c>
      <c r="AA30" s="50">
        <v>15.125</v>
      </c>
      <c r="AB30" s="50">
        <v>13.857142857142858</v>
      </c>
      <c r="AC30" s="50">
        <v>17.555555555555557</v>
      </c>
      <c r="AD30" s="50">
        <v>14.333333333333334</v>
      </c>
      <c r="AE30" s="50">
        <v>10.777777777777779</v>
      </c>
      <c r="AF30" s="50">
        <v>13.125</v>
      </c>
      <c r="AG30" s="50">
        <v>11.222222222222221</v>
      </c>
      <c r="AH30" s="50">
        <v>9.4</v>
      </c>
      <c r="AI30" s="50">
        <v>9.8000000000000007</v>
      </c>
      <c r="AJ30" s="50">
        <v>15.166666666666666</v>
      </c>
      <c r="AK30" s="50">
        <v>15.166666666666666</v>
      </c>
      <c r="AL30" s="50">
        <v>18.5</v>
      </c>
      <c r="AM30" s="50">
        <v>15.666666666666666</v>
      </c>
    </row>
    <row r="31" spans="1:39" x14ac:dyDescent="0.3">
      <c r="A31" s="47"/>
      <c r="B31" s="47">
        <v>63067</v>
      </c>
      <c r="C31" s="48" t="s">
        <v>65</v>
      </c>
      <c r="D31" s="52" t="s">
        <v>70</v>
      </c>
      <c r="E31" s="55">
        <v>420</v>
      </c>
      <c r="F31" s="51">
        <v>395</v>
      </c>
      <c r="G31" s="51">
        <v>358</v>
      </c>
      <c r="H31" s="51">
        <v>331</v>
      </c>
      <c r="I31" s="51">
        <v>296</v>
      </c>
      <c r="J31" s="51">
        <v>274</v>
      </c>
      <c r="K31" s="51">
        <v>261</v>
      </c>
      <c r="L31" s="51">
        <v>254</v>
      </c>
      <c r="M31" s="51">
        <v>246</v>
      </c>
      <c r="N31" s="51">
        <v>238</v>
      </c>
      <c r="O31" s="51">
        <v>231</v>
      </c>
      <c r="P31" s="51">
        <v>223</v>
      </c>
      <c r="Q31" s="51">
        <v>216</v>
      </c>
      <c r="R31" s="51">
        <v>204</v>
      </c>
      <c r="S31" s="51">
        <v>197</v>
      </c>
      <c r="T31" s="51">
        <v>188</v>
      </c>
      <c r="U31" s="51">
        <v>184</v>
      </c>
      <c r="V31" s="51">
        <v>177</v>
      </c>
      <c r="W31" s="51">
        <v>166</v>
      </c>
      <c r="X31" s="51">
        <v>155</v>
      </c>
      <c r="Y31" s="51">
        <v>152</v>
      </c>
      <c r="Z31" s="51">
        <v>141</v>
      </c>
      <c r="AA31" s="51">
        <v>134</v>
      </c>
      <c r="AB31" s="51">
        <v>127</v>
      </c>
      <c r="AC31" s="51">
        <v>129</v>
      </c>
      <c r="AD31" s="51">
        <v>129</v>
      </c>
      <c r="AE31" s="51">
        <v>125</v>
      </c>
      <c r="AF31" s="51">
        <v>126</v>
      </c>
      <c r="AG31" s="51">
        <v>126</v>
      </c>
      <c r="AH31" s="51">
        <v>125</v>
      </c>
      <c r="AI31" s="51">
        <v>125</v>
      </c>
      <c r="AJ31" s="51">
        <v>122</v>
      </c>
      <c r="AK31" s="51">
        <v>120</v>
      </c>
      <c r="AL31" s="51">
        <v>118</v>
      </c>
      <c r="AM31" s="51">
        <v>120</v>
      </c>
    </row>
    <row r="32" spans="1:39" x14ac:dyDescent="0.3">
      <c r="A32" s="46"/>
      <c r="B32" s="46">
        <v>63067</v>
      </c>
      <c r="C32" s="49" t="s">
        <v>65</v>
      </c>
      <c r="D32" s="53" t="s">
        <v>71</v>
      </c>
      <c r="E32" s="54">
        <v>12.215238095238094</v>
      </c>
      <c r="F32" s="50">
        <v>12.672177215189874</v>
      </c>
      <c r="G32" s="50">
        <v>13.391815642458102</v>
      </c>
      <c r="H32" s="50">
        <v>14.418912386706948</v>
      </c>
      <c r="I32" s="50">
        <v>15.984256756756757</v>
      </c>
      <c r="J32" s="50">
        <v>17.016715328467154</v>
      </c>
      <c r="K32" s="50">
        <v>17.645670498084293</v>
      </c>
      <c r="L32" s="50">
        <v>18.341259842519687</v>
      </c>
      <c r="M32" s="50">
        <v>19.107439024390246</v>
      </c>
      <c r="N32" s="50">
        <v>20.071554621848737</v>
      </c>
      <c r="O32" s="50">
        <v>20.797186147186146</v>
      </c>
      <c r="P32" s="50">
        <v>21.597757847533632</v>
      </c>
      <c r="Q32" s="50">
        <v>22.624444444444446</v>
      </c>
      <c r="R32" s="50">
        <v>24.493480392156862</v>
      </c>
      <c r="S32" s="50">
        <v>25.738680203045689</v>
      </c>
      <c r="T32" s="50">
        <v>27.083031914893617</v>
      </c>
      <c r="U32" s="50">
        <v>28.008885869565219</v>
      </c>
      <c r="V32" s="50">
        <v>29.467005649717514</v>
      </c>
      <c r="W32" s="50">
        <v>31.494036144578313</v>
      </c>
      <c r="X32" s="50">
        <v>33.658193548387096</v>
      </c>
      <c r="Y32" s="50">
        <v>34.553881578947369</v>
      </c>
      <c r="Z32" s="50">
        <v>38.188297872340428</v>
      </c>
      <c r="AA32" s="50">
        <v>40.360671641791043</v>
      </c>
      <c r="AB32" s="50">
        <v>41.267559055118106</v>
      </c>
      <c r="AC32" s="50">
        <v>40.583488372093029</v>
      </c>
      <c r="AD32" s="50">
        <v>40.993968992248057</v>
      </c>
      <c r="AE32" s="50">
        <v>43.546639999999996</v>
      </c>
      <c r="AF32" s="50">
        <v>44.173730158730159</v>
      </c>
      <c r="AG32" s="50">
        <v>45.13373015873016</v>
      </c>
      <c r="AH32" s="50">
        <v>45.647919999999999</v>
      </c>
      <c r="AI32" s="50">
        <v>45.7072</v>
      </c>
      <c r="AJ32" s="50">
        <v>46.389508196721316</v>
      </c>
      <c r="AK32" s="50">
        <v>47.442750000000004</v>
      </c>
      <c r="AL32" s="50">
        <v>48.251779661016947</v>
      </c>
      <c r="AM32" s="50">
        <v>49.201749999999997</v>
      </c>
    </row>
    <row r="33" spans="1:39" x14ac:dyDescent="0.3">
      <c r="A33" s="46"/>
      <c r="B33" s="46">
        <v>63067</v>
      </c>
      <c r="C33" s="49" t="s">
        <v>65</v>
      </c>
      <c r="D33" s="53" t="s">
        <v>72</v>
      </c>
      <c r="E33" s="54">
        <v>25.67094017094017</v>
      </c>
      <c r="F33" s="50">
        <v>27.110619469026549</v>
      </c>
      <c r="G33" s="50">
        <v>29.10891089108911</v>
      </c>
      <c r="H33" s="50">
        <v>29.762886597938145</v>
      </c>
      <c r="I33" s="50">
        <v>31.457627118644069</v>
      </c>
      <c r="J33" s="50">
        <v>32.514619883040936</v>
      </c>
      <c r="K33" s="50">
        <v>31.493975903614459</v>
      </c>
      <c r="L33" s="50">
        <v>33.860759493670884</v>
      </c>
      <c r="M33" s="50">
        <v>34.345911949685537</v>
      </c>
      <c r="N33" s="50">
        <v>34.869281045751634</v>
      </c>
      <c r="O33" s="50">
        <v>36.787671232876711</v>
      </c>
      <c r="P33" s="50">
        <v>37.02097902097902</v>
      </c>
      <c r="Q33" s="50">
        <v>38.273381294964025</v>
      </c>
      <c r="R33" s="50">
        <v>38.171641791044777</v>
      </c>
      <c r="S33" s="50">
        <v>40.258064516129032</v>
      </c>
      <c r="T33" s="50">
        <v>41.929203539823007</v>
      </c>
      <c r="U33" s="50">
        <v>43.738738738738739</v>
      </c>
      <c r="V33" s="50">
        <v>46.323529411764703</v>
      </c>
      <c r="W33" s="50">
        <v>48.530612244897959</v>
      </c>
      <c r="X33" s="50">
        <v>53.29032258064516</v>
      </c>
      <c r="Y33" s="50">
        <v>54.488888888888887</v>
      </c>
      <c r="Z33" s="50">
        <v>56.397727272727273</v>
      </c>
      <c r="AA33" s="50">
        <v>56.506024096385545</v>
      </c>
      <c r="AB33" s="50">
        <v>61.10526315789474</v>
      </c>
      <c r="AC33" s="50">
        <v>66.095890410958901</v>
      </c>
      <c r="AD33" s="50">
        <v>69.647058823529406</v>
      </c>
      <c r="AE33" s="50">
        <v>65.454545454545453</v>
      </c>
      <c r="AF33" s="50">
        <v>68.555555555555557</v>
      </c>
      <c r="AG33" s="50">
        <v>69.276923076923083</v>
      </c>
      <c r="AH33" s="50">
        <v>68.196969696969703</v>
      </c>
      <c r="AI33" s="50">
        <v>71.542372881355931</v>
      </c>
      <c r="AJ33" s="50">
        <v>69.898305084745758</v>
      </c>
      <c r="AK33" s="50">
        <v>68.779661016949149</v>
      </c>
      <c r="AL33" s="50">
        <v>71.125</v>
      </c>
      <c r="AM33" s="50">
        <v>70.620689655172413</v>
      </c>
    </row>
    <row r="34" spans="1:39" ht="15" thickBot="1" x14ac:dyDescent="0.35">
      <c r="A34" s="46"/>
      <c r="B34" s="46">
        <v>63067</v>
      </c>
      <c r="C34" s="49" t="s">
        <v>65</v>
      </c>
      <c r="D34" s="53" t="s">
        <v>73</v>
      </c>
      <c r="E34" s="54">
        <v>9.8648648648648649</v>
      </c>
      <c r="F34" s="50">
        <v>9.3695652173913047</v>
      </c>
      <c r="G34" s="50">
        <v>9.8431372549019613</v>
      </c>
      <c r="H34" s="50">
        <v>11.236363636363636</v>
      </c>
      <c r="I34" s="50">
        <v>10.836363636363636</v>
      </c>
      <c r="J34" s="50">
        <v>10.79245283018868</v>
      </c>
      <c r="K34" s="50">
        <v>10.938775510204081</v>
      </c>
      <c r="L34" s="50">
        <v>10.857142857142858</v>
      </c>
      <c r="M34" s="50">
        <v>11.552631578947368</v>
      </c>
      <c r="N34" s="50">
        <v>12</v>
      </c>
      <c r="O34" s="50">
        <v>12.930232558139535</v>
      </c>
      <c r="P34" s="50">
        <v>12.12</v>
      </c>
      <c r="Q34" s="50">
        <v>11.204545454545455</v>
      </c>
      <c r="R34" s="50">
        <v>12.627450980392156</v>
      </c>
      <c r="S34" s="50">
        <v>12.326530612244898</v>
      </c>
      <c r="T34" s="50">
        <v>12.82</v>
      </c>
      <c r="U34" s="50">
        <v>12.660377358490566</v>
      </c>
      <c r="V34" s="50">
        <v>15</v>
      </c>
      <c r="W34" s="50">
        <v>13.125</v>
      </c>
      <c r="X34" s="50">
        <v>12.71111111111111</v>
      </c>
      <c r="Y34" s="50">
        <v>14.720930232558139</v>
      </c>
      <c r="Z34" s="50">
        <v>13.974358974358974</v>
      </c>
      <c r="AA34" s="50">
        <v>14.542857142857143</v>
      </c>
      <c r="AB34" s="50">
        <v>13.766666666666667</v>
      </c>
      <c r="AC34" s="50">
        <v>13</v>
      </c>
      <c r="AD34" s="50">
        <v>14.275862068965518</v>
      </c>
      <c r="AE34" s="50">
        <v>15.533333333333333</v>
      </c>
      <c r="AF34" s="50">
        <v>14.533333333333333</v>
      </c>
      <c r="AG34" s="50">
        <v>16.896551724137932</v>
      </c>
      <c r="AH34" s="50">
        <v>15.242424242424242</v>
      </c>
      <c r="AI34" s="50">
        <v>16.733333333333334</v>
      </c>
      <c r="AJ34" s="50">
        <v>20.814814814814813</v>
      </c>
      <c r="AK34" s="50">
        <v>16.137931034482758</v>
      </c>
      <c r="AL34" s="50">
        <v>14.566666666666666</v>
      </c>
      <c r="AM34" s="50">
        <v>15.25</v>
      </c>
    </row>
    <row r="35" spans="1:39" x14ac:dyDescent="0.3">
      <c r="A35" s="47"/>
      <c r="B35" s="47">
        <v>63087</v>
      </c>
      <c r="C35" s="48" t="s">
        <v>66</v>
      </c>
      <c r="D35" s="52" t="s">
        <v>70</v>
      </c>
      <c r="E35" s="55">
        <v>325</v>
      </c>
      <c r="F35" s="51">
        <v>322</v>
      </c>
      <c r="G35" s="51">
        <v>322</v>
      </c>
      <c r="H35" s="51">
        <v>321</v>
      </c>
      <c r="I35" s="51">
        <v>300</v>
      </c>
      <c r="J35" s="51">
        <v>289</v>
      </c>
      <c r="K35" s="51">
        <v>282</v>
      </c>
      <c r="L35" s="51">
        <v>269</v>
      </c>
      <c r="M35" s="51">
        <v>265</v>
      </c>
      <c r="N35" s="51">
        <v>258</v>
      </c>
      <c r="O35" s="51">
        <v>254</v>
      </c>
      <c r="P35" s="51">
        <v>172</v>
      </c>
      <c r="Q35" s="51">
        <v>167</v>
      </c>
      <c r="R35" s="51">
        <v>157</v>
      </c>
      <c r="S35" s="51">
        <v>152</v>
      </c>
      <c r="T35" s="51">
        <v>142</v>
      </c>
      <c r="U35" s="51">
        <v>139</v>
      </c>
      <c r="V35" s="51">
        <v>131</v>
      </c>
      <c r="W35" s="51">
        <v>126</v>
      </c>
      <c r="X35" s="51">
        <v>122</v>
      </c>
      <c r="Y35" s="51">
        <v>113</v>
      </c>
      <c r="Z35" s="51">
        <v>106</v>
      </c>
      <c r="AA35" s="51">
        <v>104</v>
      </c>
      <c r="AB35" s="51">
        <v>99</v>
      </c>
      <c r="AC35" s="51">
        <v>102</v>
      </c>
      <c r="AD35" s="51">
        <v>101</v>
      </c>
      <c r="AE35" s="51">
        <v>97</v>
      </c>
      <c r="AF35" s="51">
        <v>100</v>
      </c>
      <c r="AG35" s="51">
        <v>99</v>
      </c>
      <c r="AH35" s="51">
        <v>95</v>
      </c>
      <c r="AI35" s="51">
        <v>92</v>
      </c>
      <c r="AJ35" s="51">
        <v>93</v>
      </c>
      <c r="AK35" s="51">
        <v>88</v>
      </c>
      <c r="AL35" s="51">
        <v>83</v>
      </c>
      <c r="AM35" s="51">
        <v>83</v>
      </c>
    </row>
    <row r="36" spans="1:39" x14ac:dyDescent="0.3">
      <c r="A36" s="46"/>
      <c r="B36" s="46">
        <v>63087</v>
      </c>
      <c r="C36" s="49" t="s">
        <v>66</v>
      </c>
      <c r="D36" s="53" t="s">
        <v>71</v>
      </c>
      <c r="E36" s="54">
        <v>14.380861538461538</v>
      </c>
      <c r="F36" s="50">
        <v>14.285869565217391</v>
      </c>
      <c r="G36" s="50">
        <v>14.247173913043479</v>
      </c>
      <c r="H36" s="50">
        <v>14.114049844236758</v>
      </c>
      <c r="I36" s="50">
        <v>15.004933333333332</v>
      </c>
      <c r="J36" s="50">
        <v>15.477785467128028</v>
      </c>
      <c r="K36" s="50">
        <v>15.960460992907803</v>
      </c>
      <c r="L36" s="50">
        <v>16.541710037174724</v>
      </c>
      <c r="M36" s="50">
        <v>16.921509433962264</v>
      </c>
      <c r="N36" s="50">
        <v>17.361937984496123</v>
      </c>
      <c r="O36" s="50">
        <v>17.700314960629921</v>
      </c>
      <c r="P36" s="50">
        <v>25.97813953488372</v>
      </c>
      <c r="Q36" s="50">
        <v>26.968263473053891</v>
      </c>
      <c r="R36" s="50">
        <v>29.130063694267516</v>
      </c>
      <c r="S36" s="50">
        <v>30.892302631578946</v>
      </c>
      <c r="T36" s="50">
        <v>33.358943661971836</v>
      </c>
      <c r="U36" s="50">
        <v>34.212050359712229</v>
      </c>
      <c r="V36" s="50">
        <v>36.442595419847322</v>
      </c>
      <c r="W36" s="50">
        <v>38.427380952380958</v>
      </c>
      <c r="X36" s="50">
        <v>39.067704918032788</v>
      </c>
      <c r="Y36" s="50">
        <v>41.725221238938055</v>
      </c>
      <c r="Z36" s="50">
        <v>44.535660377358489</v>
      </c>
      <c r="AA36" s="50">
        <v>46.396153846153844</v>
      </c>
      <c r="AB36" s="50">
        <v>49.536262626262626</v>
      </c>
      <c r="AC36" s="50">
        <v>48.14</v>
      </c>
      <c r="AD36" s="50">
        <v>49.23075247524752</v>
      </c>
      <c r="AE36" s="50">
        <v>50.21092783505155</v>
      </c>
      <c r="AF36" s="50">
        <v>49.255400000000002</v>
      </c>
      <c r="AG36" s="50">
        <v>52.021313131313129</v>
      </c>
      <c r="AH36" s="50">
        <v>51.232210526315797</v>
      </c>
      <c r="AI36" s="50">
        <v>54.517173913043479</v>
      </c>
      <c r="AJ36" s="50">
        <v>54.050645161290326</v>
      </c>
      <c r="AK36" s="50">
        <v>56.899545454545454</v>
      </c>
      <c r="AL36" s="50">
        <v>58.910843373493982</v>
      </c>
      <c r="AM36" s="50">
        <v>60.896144578313255</v>
      </c>
    </row>
    <row r="37" spans="1:39" x14ac:dyDescent="0.3">
      <c r="A37" s="46"/>
      <c r="B37" s="46">
        <v>63087</v>
      </c>
      <c r="C37" s="49" t="s">
        <v>66</v>
      </c>
      <c r="D37" s="53" t="s">
        <v>72</v>
      </c>
      <c r="E37" s="54">
        <v>31.416666666666668</v>
      </c>
      <c r="F37" s="50">
        <v>32.857988165680474</v>
      </c>
      <c r="G37" s="50">
        <v>34.23456790123457</v>
      </c>
      <c r="H37" s="50">
        <v>34.335483870967742</v>
      </c>
      <c r="I37" s="50">
        <v>34.986754966887418</v>
      </c>
      <c r="J37" s="50">
        <v>36.48251748251748</v>
      </c>
      <c r="K37" s="50">
        <v>37.739130434782609</v>
      </c>
      <c r="L37" s="50">
        <v>38.255813953488371</v>
      </c>
      <c r="M37" s="50">
        <v>39.856000000000002</v>
      </c>
      <c r="N37" s="50">
        <v>40.512396694214878</v>
      </c>
      <c r="O37" s="50">
        <v>40.991379310344826</v>
      </c>
      <c r="P37" s="50">
        <v>41.8</v>
      </c>
      <c r="Q37" s="50">
        <v>43.070796460176993</v>
      </c>
      <c r="R37" s="50">
        <v>44.641509433962263</v>
      </c>
      <c r="S37" s="50">
        <v>46.343434343434346</v>
      </c>
      <c r="T37" s="50">
        <v>46.551020408163268</v>
      </c>
      <c r="U37" s="50">
        <v>47.978260869565219</v>
      </c>
      <c r="V37" s="50">
        <v>51.593023255813954</v>
      </c>
      <c r="W37" s="50">
        <v>53.726190476190474</v>
      </c>
      <c r="X37" s="50">
        <v>57.487804878048777</v>
      </c>
      <c r="Y37" s="50">
        <v>62.092105263157897</v>
      </c>
      <c r="Z37" s="50">
        <v>64.026315789473685</v>
      </c>
      <c r="AA37" s="50">
        <v>63.680555555555557</v>
      </c>
      <c r="AB37" s="50">
        <v>67.605633802816897</v>
      </c>
      <c r="AC37" s="50">
        <v>69.101449275362313</v>
      </c>
      <c r="AD37" s="50">
        <v>75.03125</v>
      </c>
      <c r="AE37" s="50">
        <v>73.859375</v>
      </c>
      <c r="AF37" s="50">
        <v>82.38333333333334</v>
      </c>
      <c r="AG37" s="50">
        <v>80.355932203389827</v>
      </c>
      <c r="AH37" s="50">
        <v>86.509090909090915</v>
      </c>
      <c r="AI37" s="50">
        <v>84.833333333333329</v>
      </c>
      <c r="AJ37" s="50">
        <v>85.811320754716988</v>
      </c>
      <c r="AK37" s="50">
        <v>89.647058823529406</v>
      </c>
      <c r="AL37" s="50">
        <v>92.212765957446805</v>
      </c>
      <c r="AM37" s="50">
        <v>94.5</v>
      </c>
    </row>
    <row r="38" spans="1:39" x14ac:dyDescent="0.3">
      <c r="A38" s="46"/>
      <c r="B38" s="46">
        <v>63087</v>
      </c>
      <c r="C38" s="49" t="s">
        <v>66</v>
      </c>
      <c r="D38" s="53" t="s">
        <v>73</v>
      </c>
      <c r="E38" s="54">
        <v>9.6666666666666661</v>
      </c>
      <c r="F38" s="50">
        <v>8.9047619047619051</v>
      </c>
      <c r="G38" s="50">
        <v>10.896551724137931</v>
      </c>
      <c r="H38" s="50">
        <v>9.6363636363636367</v>
      </c>
      <c r="I38" s="50">
        <v>11.054054054054054</v>
      </c>
      <c r="J38" s="50">
        <v>11.1</v>
      </c>
      <c r="K38" s="50">
        <v>9.8571428571428577</v>
      </c>
      <c r="L38" s="50">
        <v>11.897435897435898</v>
      </c>
      <c r="M38" s="50">
        <v>11.575757575757576</v>
      </c>
      <c r="N38" s="50">
        <v>12.810810810810811</v>
      </c>
      <c r="O38" s="50">
        <v>12.820512820512821</v>
      </c>
      <c r="P38" s="50">
        <v>13.195652173913043</v>
      </c>
      <c r="Q38" s="50">
        <v>15.371428571428572</v>
      </c>
      <c r="R38" s="50">
        <v>13.404761904761905</v>
      </c>
      <c r="S38" s="50">
        <v>13.51063829787234</v>
      </c>
      <c r="T38" s="50">
        <v>14.023255813953488</v>
      </c>
      <c r="U38" s="50">
        <v>16.2</v>
      </c>
      <c r="V38" s="50">
        <v>16.743589743589745</v>
      </c>
      <c r="W38" s="50">
        <v>17.171428571428571</v>
      </c>
      <c r="X38" s="50">
        <v>15.914285714285715</v>
      </c>
      <c r="Y38" s="50">
        <v>16.129032258064516</v>
      </c>
      <c r="Z38" s="50">
        <v>15.161290322580646</v>
      </c>
      <c r="AA38" s="50">
        <v>18.419354838709676</v>
      </c>
      <c r="AB38" s="50">
        <v>18.148148148148149</v>
      </c>
      <c r="AC38" s="50">
        <v>18.566666666666666</v>
      </c>
      <c r="AD38" s="50">
        <v>20.133333333333333</v>
      </c>
      <c r="AE38" s="50">
        <v>16.4375</v>
      </c>
      <c r="AF38" s="50">
        <v>20.545454545454547</v>
      </c>
      <c r="AG38" s="50">
        <v>22</v>
      </c>
      <c r="AH38" s="50">
        <v>21.523809523809526</v>
      </c>
      <c r="AI38" s="50">
        <v>19.136363636363637</v>
      </c>
      <c r="AJ38" s="50">
        <v>19.739130434782609</v>
      </c>
      <c r="AK38" s="50">
        <v>24.055555555555557</v>
      </c>
      <c r="AL38" s="50">
        <v>23.631578947368421</v>
      </c>
      <c r="AM38" s="50">
        <v>26.631578947368421</v>
      </c>
    </row>
  </sheetData>
  <autoFilter ref="B2:C2" xr:uid="{04F3B583-E3DC-437B-9313-43C78C199199}"/>
  <mergeCells count="35">
    <mergeCell ref="AM1:AM2"/>
    <mergeCell ref="AK1:AK2"/>
    <mergeCell ref="AL1:AL2"/>
    <mergeCell ref="P1:P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AB1:AB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I1:AI2"/>
    <mergeCell ref="AJ1:AJ2"/>
    <mergeCell ref="AC1:AC2"/>
    <mergeCell ref="AD1:AD2"/>
    <mergeCell ref="AE1:AE2"/>
    <mergeCell ref="AF1:AF2"/>
    <mergeCell ref="AG1:AG2"/>
    <mergeCell ref="AH1:AH2"/>
  </mergeCells>
  <conditionalFormatting sqref="E3:AM26">
    <cfRule type="expression" dxfId="1" priority="1">
      <formula>ISTEXT(E3)</formula>
    </cfRule>
  </conditionalFormatting>
  <hyperlinks>
    <hyperlink ref="A1" location="INDEX!A1" display="INDEX!A1" xr:uid="{48483A5A-4494-49E0-B94C-F3FB4D2672E3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rowBreaks count="2" manualBreakCount="2">
    <brk id="14" max="16383" man="1"/>
    <brk id="22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39FB6-1989-40C3-ACA9-98C34E352931}">
  <sheetPr codeName="Feuil09"/>
  <dimension ref="A1:X11"/>
  <sheetViews>
    <sheetView showGridLines="0" zoomScaleNormal="100" workbookViewId="0">
      <pane xSplit="4" ySplit="2" topLeftCell="K3" activePane="bottomRight" state="frozen"/>
      <selection activeCell="P8" sqref="P8"/>
      <selection pane="topRight" activeCell="P8" sqref="P8"/>
      <selection pane="bottomLeft" activeCell="P8" sqref="P8"/>
      <selection pane="bottomRight" activeCell="C1" sqref="C1"/>
    </sheetView>
  </sheetViews>
  <sheetFormatPr baseColWidth="10" defaultColWidth="20.6640625" defaultRowHeight="14.4" x14ac:dyDescent="0.3"/>
  <cols>
    <col min="1" max="1" width="3.6640625" style="6" customWidth="1"/>
    <col min="2" max="2" width="10.33203125" style="6" bestFit="1" customWidth="1"/>
    <col min="3" max="3" width="30.6640625" style="9" customWidth="1"/>
    <col min="4" max="18" width="15.6640625" style="7" customWidth="1"/>
    <col min="19" max="20" width="15.6640625" style="7" hidden="1" customWidth="1"/>
    <col min="21" max="21" width="15.6640625" style="7" customWidth="1"/>
    <col min="22" max="23" width="15.6640625" style="7" hidden="1" customWidth="1"/>
    <col min="24" max="24" width="15.6640625" style="7" customWidth="1"/>
    <col min="25" max="16384" width="20.6640625" style="7"/>
  </cols>
  <sheetData>
    <row r="1" spans="1:24" s="8" customFormat="1" ht="37.5" customHeight="1" x14ac:dyDescent="0.3">
      <c r="A1" s="11" t="s">
        <v>43</v>
      </c>
      <c r="B1" s="19">
        <v>2024</v>
      </c>
      <c r="C1" s="18" t="s">
        <v>74</v>
      </c>
      <c r="D1" s="61" t="s">
        <v>53</v>
      </c>
      <c r="E1" s="23" t="s">
        <v>40</v>
      </c>
      <c r="F1" s="23"/>
      <c r="G1" s="23"/>
      <c r="H1" s="23"/>
      <c r="I1" s="23"/>
      <c r="J1" s="23"/>
      <c r="K1" s="23" t="s">
        <v>41</v>
      </c>
      <c r="L1" s="23"/>
      <c r="M1" s="23"/>
      <c r="N1" s="23"/>
      <c r="O1" s="23"/>
      <c r="P1" s="23"/>
      <c r="Q1" s="59" t="s">
        <v>42</v>
      </c>
      <c r="R1" s="61" t="s">
        <v>52</v>
      </c>
      <c r="S1" s="23" t="s">
        <v>30</v>
      </c>
      <c r="T1" s="23"/>
      <c r="U1" s="23"/>
      <c r="V1" s="23"/>
      <c r="W1" s="23"/>
      <c r="X1" s="23"/>
    </row>
    <row r="2" spans="1:24" s="1" customFormat="1" ht="43.8" thickBot="1" x14ac:dyDescent="0.35">
      <c r="A2" s="13" t="s">
        <v>7</v>
      </c>
      <c r="B2" s="13" t="s">
        <v>9</v>
      </c>
      <c r="C2" s="16" t="s">
        <v>8</v>
      </c>
      <c r="D2" s="62"/>
      <c r="E2" s="12" t="s">
        <v>34</v>
      </c>
      <c r="F2" s="12" t="s">
        <v>35</v>
      </c>
      <c r="G2" s="12" t="s">
        <v>36</v>
      </c>
      <c r="H2" s="12" t="s">
        <v>37</v>
      </c>
      <c r="I2" s="12" t="s">
        <v>38</v>
      </c>
      <c r="J2" s="12" t="s">
        <v>39</v>
      </c>
      <c r="K2" s="12" t="s">
        <v>34</v>
      </c>
      <c r="L2" s="12" t="s">
        <v>35</v>
      </c>
      <c r="M2" s="12" t="s">
        <v>36</v>
      </c>
      <c r="N2" s="12" t="s">
        <v>37</v>
      </c>
      <c r="O2" s="12" t="s">
        <v>38</v>
      </c>
      <c r="P2" s="12" t="s">
        <v>39</v>
      </c>
      <c r="Q2" s="60"/>
      <c r="R2" s="62"/>
      <c r="S2" s="12" t="s">
        <v>28</v>
      </c>
      <c r="T2" s="12" t="s">
        <v>29</v>
      </c>
      <c r="U2" s="12" t="s">
        <v>55</v>
      </c>
      <c r="V2" s="12" t="s">
        <v>31</v>
      </c>
      <c r="W2" s="12" t="s">
        <v>32</v>
      </c>
      <c r="X2" s="12" t="s">
        <v>33</v>
      </c>
    </row>
    <row r="3" spans="1:24" ht="15" thickBot="1" x14ac:dyDescent="0.35">
      <c r="A3" s="52"/>
      <c r="B3" s="46">
        <v>63001</v>
      </c>
      <c r="C3" s="52" t="s">
        <v>58</v>
      </c>
      <c r="D3" s="33">
        <v>5694.1012557381146</v>
      </c>
      <c r="E3" s="29">
        <v>5193.6268591109838</v>
      </c>
      <c r="F3" s="29">
        <v>431.05774379143622</v>
      </c>
      <c r="G3" s="29">
        <v>63.147780912851637</v>
      </c>
      <c r="H3" s="29">
        <v>6.7634480881751141E-2</v>
      </c>
      <c r="I3" s="29">
        <v>0</v>
      </c>
      <c r="J3" s="29">
        <v>6.2012374419622844</v>
      </c>
      <c r="K3" s="29">
        <v>1985.6603437803719</v>
      </c>
      <c r="L3" s="29">
        <v>52.841461815874908</v>
      </c>
      <c r="M3" s="29">
        <v>7.3245481157914476</v>
      </c>
      <c r="N3" s="29">
        <v>0</v>
      </c>
      <c r="O3" s="29">
        <v>0</v>
      </c>
      <c r="P3" s="29">
        <v>4.655306700224048</v>
      </c>
      <c r="Q3" s="43">
        <v>835.39899999999989</v>
      </c>
      <c r="R3" s="42">
        <v>12588.32</v>
      </c>
      <c r="S3" s="28" t="s">
        <v>56</v>
      </c>
      <c r="T3" s="28" t="s">
        <v>56</v>
      </c>
      <c r="U3" s="28" t="s">
        <v>56</v>
      </c>
      <c r="V3" s="28" t="s">
        <v>56</v>
      </c>
      <c r="W3" s="28" t="s">
        <v>56</v>
      </c>
      <c r="X3" s="28">
        <v>1</v>
      </c>
    </row>
    <row r="4" spans="1:24" ht="15" thickBot="1" x14ac:dyDescent="0.35">
      <c r="A4" s="53"/>
      <c r="B4" s="46">
        <v>63012</v>
      </c>
      <c r="C4" s="53" t="s">
        <v>59</v>
      </c>
      <c r="D4" s="33">
        <v>5889.466483230447</v>
      </c>
      <c r="E4" s="29">
        <v>5546.8912524896959</v>
      </c>
      <c r="F4" s="29">
        <v>239.31947720885751</v>
      </c>
      <c r="G4" s="29">
        <v>72.58957428915096</v>
      </c>
      <c r="H4" s="29">
        <v>1.3725357691716851</v>
      </c>
      <c r="I4" s="29">
        <v>0</v>
      </c>
      <c r="J4" s="29">
        <v>29.293643473570778</v>
      </c>
      <c r="K4" s="29">
        <v>2378.7083195986961</v>
      </c>
      <c r="L4" s="29">
        <v>13.78554979334438</v>
      </c>
      <c r="M4" s="29">
        <v>5.4021394198868267</v>
      </c>
      <c r="N4" s="29">
        <v>1.110983286424351</v>
      </c>
      <c r="O4" s="29">
        <v>0</v>
      </c>
      <c r="P4" s="29">
        <v>1.259426790106843</v>
      </c>
      <c r="Q4" s="43">
        <v>1543.686200000001</v>
      </c>
      <c r="R4" s="42">
        <v>15067.32</v>
      </c>
      <c r="S4" s="28" t="s">
        <v>56</v>
      </c>
      <c r="T4" s="28" t="s">
        <v>56</v>
      </c>
      <c r="U4" s="28" t="s">
        <v>56</v>
      </c>
      <c r="V4" s="28" t="s">
        <v>56</v>
      </c>
      <c r="W4" s="28" t="s">
        <v>56</v>
      </c>
      <c r="X4" s="28">
        <v>1</v>
      </c>
    </row>
    <row r="5" spans="1:24" ht="15" thickBot="1" x14ac:dyDescent="0.35">
      <c r="A5" s="53"/>
      <c r="B5" s="46">
        <v>63013</v>
      </c>
      <c r="C5" s="53" t="s">
        <v>60</v>
      </c>
      <c r="D5" s="33">
        <v>2530.247248376319</v>
      </c>
      <c r="E5" s="29">
        <v>2402.895087240222</v>
      </c>
      <c r="F5" s="29">
        <v>111.3471273953722</v>
      </c>
      <c r="G5" s="29">
        <v>2.9838663792153479</v>
      </c>
      <c r="H5" s="29">
        <v>3.0047655558136491E-2</v>
      </c>
      <c r="I5" s="29">
        <v>0</v>
      </c>
      <c r="J5" s="29">
        <v>12.991119705952499</v>
      </c>
      <c r="K5" s="29">
        <v>603.17501606950361</v>
      </c>
      <c r="L5" s="29">
        <v>0</v>
      </c>
      <c r="M5" s="29">
        <v>0</v>
      </c>
      <c r="N5" s="29">
        <v>0</v>
      </c>
      <c r="O5" s="29">
        <v>0</v>
      </c>
      <c r="P5" s="29">
        <v>0</v>
      </c>
      <c r="Q5" s="43">
        <v>782.75529999999981</v>
      </c>
      <c r="R5" s="42">
        <v>9703.9599999999991</v>
      </c>
      <c r="S5" s="28" t="s">
        <v>56</v>
      </c>
      <c r="T5" s="28" t="s">
        <v>56</v>
      </c>
      <c r="U5" s="28" t="s">
        <v>56</v>
      </c>
      <c r="V5" s="28" t="s">
        <v>56</v>
      </c>
      <c r="W5" s="28" t="s">
        <v>56</v>
      </c>
      <c r="X5" s="28">
        <v>1</v>
      </c>
    </row>
    <row r="6" spans="1:24" ht="15" thickBot="1" x14ac:dyDescent="0.35">
      <c r="A6" s="53"/>
      <c r="B6" s="46">
        <v>63023</v>
      </c>
      <c r="C6" s="53" t="s">
        <v>61</v>
      </c>
      <c r="D6" s="33">
        <v>1293.3182220441099</v>
      </c>
      <c r="E6" s="29">
        <v>1220.45782620246</v>
      </c>
      <c r="F6" s="29">
        <v>71.464202641900783</v>
      </c>
      <c r="G6" s="29">
        <v>1.361935516143886</v>
      </c>
      <c r="H6" s="29">
        <v>0</v>
      </c>
      <c r="I6" s="29">
        <v>0</v>
      </c>
      <c r="J6" s="29">
        <v>3.4257683605010129E-2</v>
      </c>
      <c r="K6" s="29">
        <v>168.38188289191129</v>
      </c>
      <c r="L6" s="29">
        <v>1.000935617516115</v>
      </c>
      <c r="M6" s="29">
        <v>0</v>
      </c>
      <c r="N6" s="29">
        <v>0</v>
      </c>
      <c r="O6" s="29">
        <v>0</v>
      </c>
      <c r="P6" s="29">
        <v>0</v>
      </c>
      <c r="Q6" s="43">
        <v>57.697899999999997</v>
      </c>
      <c r="R6" s="42">
        <v>9599.65</v>
      </c>
      <c r="S6" s="28" t="s">
        <v>56</v>
      </c>
      <c r="T6" s="28" t="s">
        <v>56</v>
      </c>
      <c r="U6" s="28">
        <v>0.99994683310228039</v>
      </c>
      <c r="V6" s="28" t="s">
        <v>56</v>
      </c>
      <c r="W6" s="28" t="s">
        <v>56</v>
      </c>
      <c r="X6" s="28">
        <v>5.3166897719692907E-5</v>
      </c>
    </row>
    <row r="7" spans="1:24" ht="15" thickBot="1" x14ac:dyDescent="0.35">
      <c r="A7" s="53"/>
      <c r="B7" s="46">
        <v>63040</v>
      </c>
      <c r="C7" s="53" t="s">
        <v>62</v>
      </c>
      <c r="D7" s="33">
        <v>407.41572586890749</v>
      </c>
      <c r="E7" s="29">
        <v>372.69306218993171</v>
      </c>
      <c r="F7" s="29">
        <v>33.127437316157511</v>
      </c>
      <c r="G7" s="29">
        <v>0</v>
      </c>
      <c r="H7" s="29">
        <v>0</v>
      </c>
      <c r="I7" s="29">
        <v>0</v>
      </c>
      <c r="J7" s="29">
        <v>1.5952263628183041</v>
      </c>
      <c r="K7" s="29">
        <v>46.240017074135856</v>
      </c>
      <c r="L7" s="29">
        <v>0</v>
      </c>
      <c r="M7" s="29">
        <v>0</v>
      </c>
      <c r="N7" s="29">
        <v>0</v>
      </c>
      <c r="O7" s="29">
        <v>0</v>
      </c>
      <c r="P7" s="29">
        <v>0.3952701691984517</v>
      </c>
      <c r="Q7" s="43">
        <v>161.13120000000001</v>
      </c>
      <c r="R7" s="42">
        <v>1803.93</v>
      </c>
      <c r="S7" s="28" t="s">
        <v>56</v>
      </c>
      <c r="T7" s="28" t="s">
        <v>56</v>
      </c>
      <c r="U7" s="28">
        <v>1</v>
      </c>
      <c r="V7" s="28" t="s">
        <v>56</v>
      </c>
      <c r="W7" s="28" t="s">
        <v>56</v>
      </c>
      <c r="X7" s="28" t="s">
        <v>56</v>
      </c>
    </row>
    <row r="8" spans="1:24" ht="15" thickBot="1" x14ac:dyDescent="0.35">
      <c r="A8" s="53"/>
      <c r="B8" s="46">
        <v>63048</v>
      </c>
      <c r="C8" s="53" t="s">
        <v>63</v>
      </c>
      <c r="D8" s="33">
        <v>1983.331888193318</v>
      </c>
      <c r="E8" s="29">
        <v>1686.277428841282</v>
      </c>
      <c r="F8" s="29">
        <v>279.53294542380138</v>
      </c>
      <c r="G8" s="29">
        <v>6.9310827345395634</v>
      </c>
      <c r="H8" s="29">
        <v>8.8765245983628951</v>
      </c>
      <c r="I8" s="29">
        <v>0</v>
      </c>
      <c r="J8" s="29">
        <v>1.71390659533122</v>
      </c>
      <c r="K8" s="29">
        <v>122.6593004822939</v>
      </c>
      <c r="L8" s="29">
        <v>10.47574438531244</v>
      </c>
      <c r="M8" s="29">
        <v>0</v>
      </c>
      <c r="N8" s="29">
        <v>0</v>
      </c>
      <c r="O8" s="29">
        <v>0</v>
      </c>
      <c r="P8" s="29">
        <v>0</v>
      </c>
      <c r="Q8" s="43">
        <v>299.67650000000009</v>
      </c>
      <c r="R8" s="42">
        <v>2870.83</v>
      </c>
      <c r="S8" s="28" t="s">
        <v>56</v>
      </c>
      <c r="T8" s="28" t="s">
        <v>56</v>
      </c>
      <c r="U8" s="28">
        <v>1</v>
      </c>
      <c r="V8" s="28" t="s">
        <v>56</v>
      </c>
      <c r="W8" s="28" t="s">
        <v>56</v>
      </c>
      <c r="X8" s="28" t="s">
        <v>56</v>
      </c>
    </row>
    <row r="9" spans="1:24" ht="15" thickBot="1" x14ac:dyDescent="0.35">
      <c r="A9" s="53"/>
      <c r="B9" s="46">
        <v>63061</v>
      </c>
      <c r="C9" s="53" t="s">
        <v>64</v>
      </c>
      <c r="D9" s="33">
        <v>1889.6348108726979</v>
      </c>
      <c r="E9" s="29">
        <v>1820.4567284962279</v>
      </c>
      <c r="F9" s="29">
        <v>69.108923834606387</v>
      </c>
      <c r="G9" s="29">
        <v>0</v>
      </c>
      <c r="H9" s="29">
        <v>0</v>
      </c>
      <c r="I9" s="29">
        <v>0</v>
      </c>
      <c r="J9" s="29">
        <v>6.9158541863732825E-2</v>
      </c>
      <c r="K9" s="29">
        <v>283.13227487100602</v>
      </c>
      <c r="L9" s="29">
        <v>12.235842572487771</v>
      </c>
      <c r="M9" s="29">
        <v>0</v>
      </c>
      <c r="N9" s="29">
        <v>0</v>
      </c>
      <c r="O9" s="29">
        <v>0</v>
      </c>
      <c r="P9" s="29">
        <v>6.9158541863732825E-2</v>
      </c>
      <c r="Q9" s="43">
        <v>271.85640000000001</v>
      </c>
      <c r="R9" s="42">
        <v>7281.24</v>
      </c>
      <c r="S9" s="28" t="s">
        <v>56</v>
      </c>
      <c r="T9" s="28" t="s">
        <v>56</v>
      </c>
      <c r="U9" s="28">
        <v>1</v>
      </c>
      <c r="V9" s="28" t="s">
        <v>56</v>
      </c>
      <c r="W9" s="28" t="s">
        <v>56</v>
      </c>
      <c r="X9" s="28" t="s">
        <v>56</v>
      </c>
    </row>
    <row r="10" spans="1:24" ht="15" thickBot="1" x14ac:dyDescent="0.35">
      <c r="A10" s="53"/>
      <c r="B10" s="46">
        <v>63067</v>
      </c>
      <c r="C10" s="53" t="s">
        <v>65</v>
      </c>
      <c r="D10" s="33">
        <v>5561.4772926931382</v>
      </c>
      <c r="E10" s="29">
        <v>4995.7651030657034</v>
      </c>
      <c r="F10" s="29">
        <v>390.37726845770942</v>
      </c>
      <c r="G10" s="29">
        <v>131.02407575108299</v>
      </c>
      <c r="H10" s="29">
        <v>1.2098757792487751</v>
      </c>
      <c r="I10" s="29">
        <v>14.562972044299141</v>
      </c>
      <c r="J10" s="29">
        <v>28.53799759509625</v>
      </c>
      <c r="K10" s="29">
        <v>1432.877564175893</v>
      </c>
      <c r="L10" s="29">
        <v>93.616497034762432</v>
      </c>
      <c r="M10" s="29">
        <v>33.721937921030182</v>
      </c>
      <c r="N10" s="29">
        <v>0.52687650856336443</v>
      </c>
      <c r="O10" s="29">
        <v>0</v>
      </c>
      <c r="P10" s="29">
        <v>14.69432797836599</v>
      </c>
      <c r="Q10" s="43">
        <v>856.85250000000019</v>
      </c>
      <c r="R10" s="42">
        <v>14714.9</v>
      </c>
      <c r="S10" s="28" t="s">
        <v>56</v>
      </c>
      <c r="T10" s="28" t="s">
        <v>56</v>
      </c>
      <c r="U10" s="28">
        <v>5.5950807162828133E-4</v>
      </c>
      <c r="V10" s="28" t="s">
        <v>56</v>
      </c>
      <c r="W10" s="28" t="s">
        <v>56</v>
      </c>
      <c r="X10" s="28">
        <v>0.9994404919283717</v>
      </c>
    </row>
    <row r="11" spans="1:24" x14ac:dyDescent="0.3">
      <c r="A11" s="53"/>
      <c r="B11" s="46">
        <v>63087</v>
      </c>
      <c r="C11" s="53" t="s">
        <v>66</v>
      </c>
      <c r="D11" s="33">
        <v>5645.7146901963297</v>
      </c>
      <c r="E11" s="29">
        <v>4128.3093423762639</v>
      </c>
      <c r="F11" s="29">
        <v>1185.586770363449</v>
      </c>
      <c r="G11" s="29">
        <v>245.83989714261011</v>
      </c>
      <c r="H11" s="29">
        <v>44.345372688001802</v>
      </c>
      <c r="I11" s="29">
        <v>2.7489376250954232</v>
      </c>
      <c r="J11" s="29">
        <v>38.884370000911858</v>
      </c>
      <c r="K11" s="29">
        <v>962.4644769456811</v>
      </c>
      <c r="L11" s="29">
        <v>131.36698120804789</v>
      </c>
      <c r="M11" s="29">
        <v>49.749279445443172</v>
      </c>
      <c r="N11" s="29">
        <v>0.29703844740704688</v>
      </c>
      <c r="O11" s="29">
        <v>7.7541638998336229E-2</v>
      </c>
      <c r="P11" s="29">
        <v>23.090263823510931</v>
      </c>
      <c r="Q11" s="43">
        <v>958.81629999999996</v>
      </c>
      <c r="R11" s="42">
        <v>10984.28</v>
      </c>
      <c r="S11" s="28" t="s">
        <v>56</v>
      </c>
      <c r="T11" s="28" t="s">
        <v>56</v>
      </c>
      <c r="U11" s="28">
        <v>6.4121799247195219E-5</v>
      </c>
      <c r="V11" s="28" t="s">
        <v>56</v>
      </c>
      <c r="W11" s="28" t="s">
        <v>56</v>
      </c>
      <c r="X11" s="28">
        <v>0.99978543588072666</v>
      </c>
    </row>
  </sheetData>
  <autoFilter ref="B2:C2" xr:uid="{9566EF4B-79CB-4943-B0E1-D499F39BFA3C}"/>
  <mergeCells count="3">
    <mergeCell ref="D1:D2"/>
    <mergeCell ref="Q1:Q2"/>
    <mergeCell ref="R1:R2"/>
  </mergeCells>
  <conditionalFormatting sqref="D3:X11">
    <cfRule type="expression" dxfId="0" priority="1">
      <formula>ISTEXT(D3)</formula>
    </cfRule>
  </conditionalFormatting>
  <hyperlinks>
    <hyperlink ref="A1" location="INDEX!A1" display="INDEX!A1" xr:uid="{8D19814C-F0CA-4A27-9EF1-93A56F76518E}"/>
  </hyperlinks>
  <pageMargins left="0.70866141732283472" right="0.70866141732283472" top="0.55118110236220474" bottom="0.55118110236220474" header="0.31496062992125984" footer="0.31496062992125984"/>
  <pageSetup paperSize="9" scale="80" pageOrder="overThenDown" orientation="landscape" r:id="rId1"/>
  <headerFooter>
    <oddHeader>&amp;C&amp;"-,Gras"&amp;8&amp;F</oddHeader>
    <oddFooter>&amp;L&amp;"-,Gras"&amp;8© SPW - Décembre 2024&amp;R&amp;"-,Gras"&amp;8&amp;P/&amp;N</oddFooter>
  </headerFooter>
  <colBreaks count="2" manualBreakCount="2">
    <brk id="10" max="1048575" man="1"/>
    <brk id="1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INDEX</vt:lpstr>
      <vt:lpstr>1</vt:lpstr>
      <vt:lpstr>2</vt:lpstr>
      <vt:lpstr>3</vt:lpstr>
      <vt:lpstr>'1'!Impression_des_titres</vt:lpstr>
      <vt:lpstr>'2'!Impression_des_titres</vt:lpstr>
      <vt:lpstr>'3'!Impression_des_titres</vt:lpstr>
      <vt:lpstr>INDEX!Impression_des_titres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DELTENRE Alain</dc:creator>
  <cp:lastModifiedBy>TURLOT Amélie</cp:lastModifiedBy>
  <cp:lastPrinted>2024-02-28T12:53:08Z</cp:lastPrinted>
  <dcterms:created xsi:type="dcterms:W3CDTF">2021-07-01T12:01:33Z</dcterms:created>
  <dcterms:modified xsi:type="dcterms:W3CDTF">2026-03-06T13:01:39Z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a477d1-147d-4e34-b5e3-7b26d2f44870_Enabled">
    <vt:lpwstr>true</vt:lpwstr>
  </property>
  <property fmtid="{D5CDD505-2E9C-101B-9397-08002B2CF9AE}" pid="3" name="MSIP_Label_97a477d1-147d-4e34-b5e3-7b26d2f44870_SetDate">
    <vt:lpwstr>2021-07-01T12:01:34Z</vt:lpwstr>
  </property>
  <property fmtid="{D5CDD505-2E9C-101B-9397-08002B2CF9AE}" pid="4" name="MSIP_Label_97a477d1-147d-4e34-b5e3-7b26d2f44870_Method">
    <vt:lpwstr>Standard</vt:lpwstr>
  </property>
  <property fmtid="{D5CDD505-2E9C-101B-9397-08002B2CF9AE}" pid="5" name="MSIP_Label_97a477d1-147d-4e34-b5e3-7b26d2f44870_Name">
    <vt:lpwstr>97a477d1-147d-4e34-b5e3-7b26d2f44870</vt:lpwstr>
  </property>
  <property fmtid="{D5CDD505-2E9C-101B-9397-08002B2CF9AE}" pid="6" name="MSIP_Label_97a477d1-147d-4e34-b5e3-7b26d2f44870_SiteId">
    <vt:lpwstr>1f816a84-7aa6-4a56-b22a-7b3452fa8681</vt:lpwstr>
  </property>
  <property fmtid="{D5CDD505-2E9C-101B-9397-08002B2CF9AE}" pid="7" name="MSIP_Label_97a477d1-147d-4e34-b5e3-7b26d2f44870_ActionId">
    <vt:lpwstr>26441a4f-9020-4573-ab76-9226117ed3b2</vt:lpwstr>
  </property>
  <property fmtid="{D5CDD505-2E9C-101B-9397-08002B2CF9AE}" pid="8" name="MSIP_Label_97a477d1-147d-4e34-b5e3-7b26d2f44870_ContentBits">
    <vt:lpwstr>0</vt:lpwstr>
  </property>
</Properties>
</file>