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40056\Documents\_TRAVAUX\RAPPORT WALLON\2023\BILAN\"/>
    </mc:Choice>
  </mc:AlternateContent>
  <xr:revisionPtr revIDLastSave="0" documentId="13_ncr:1_{1976E667-EEA4-4D7D-9DFE-93D35D028D38}" xr6:coauthVersionLast="47" xr6:coauthVersionMax="47" xr10:uidLastSave="{00000000-0000-0000-0000-000000000000}"/>
  <bookViews>
    <workbookView xWindow="-28920" yWindow="-120" windowWidth="29040" windowHeight="16440" xr2:uid="{EBD15FE2-9A3E-4A9D-A8DC-659858F42A1A}"/>
  </bookViews>
  <sheets>
    <sheet name="INDEX" sheetId="4" r:id="rId1"/>
    <sheet name="1" sheetId="5" r:id="rId2"/>
    <sheet name="2" sheetId="11" r:id="rId3"/>
    <sheet name="3" sheetId="12" r:id="rId4"/>
    <sheet name="4" sheetId="13" r:id="rId5"/>
    <sheet name="5" sheetId="14" r:id="rId6"/>
    <sheet name="6" sheetId="15" r:id="rId7"/>
    <sheet name="7" sheetId="16" r:id="rId8"/>
    <sheet name="8" sheetId="17" r:id="rId9"/>
    <sheet name="9" sheetId="18" r:id="rId10"/>
  </sheets>
  <definedNames>
    <definedName name="_xlnm._FilterDatabase" localSheetId="1" hidden="1">'1'!$B$2:$C$2</definedName>
    <definedName name="_xlnm._FilterDatabase" localSheetId="2" hidden="1">'2'!$B$2:$C$2</definedName>
    <definedName name="_xlnm._FilterDatabase" localSheetId="3" hidden="1">'3'!$B$2:$C$2</definedName>
    <definedName name="_xlnm._FilterDatabase" localSheetId="4" hidden="1">'4'!$B$2:$C$2</definedName>
    <definedName name="_xlnm._FilterDatabase" localSheetId="5" hidden="1">'5'!$B$2:$C$2</definedName>
    <definedName name="_xlnm._FilterDatabase" localSheetId="6" hidden="1">'6'!$B$2:$C$2</definedName>
    <definedName name="_xlnm._FilterDatabase" localSheetId="7" hidden="1">'7'!$B$2:$C$2</definedName>
    <definedName name="_xlnm._FilterDatabase" localSheetId="8" hidden="1">'8'!$B$2:$C$2</definedName>
    <definedName name="_xlnm._FilterDatabase" localSheetId="9" hidden="1">'9'!$B$2:$C$2</definedName>
    <definedName name="_xlnm.Print_Titles" localSheetId="1">'1'!$A:$C,'1'!$1:$2</definedName>
    <definedName name="_xlnm.Print_Titles" localSheetId="2">'2'!$A:$D,'2'!$1:$2</definedName>
    <definedName name="_xlnm.Print_Titles" localSheetId="3">'3'!$A:$C,'3'!$1:$2</definedName>
    <definedName name="_xlnm.Print_Titles" localSheetId="4">'4'!$A:$C,'4'!$1:$2</definedName>
    <definedName name="_xlnm.Print_Titles" localSheetId="5">'5'!$A:$D,'5'!$1:$2</definedName>
    <definedName name="_xlnm.Print_Titles" localSheetId="6">'6'!$A:$C,'6'!$1:$2</definedName>
    <definedName name="_xlnm.Print_Titles" localSheetId="7">'7'!$A:$C,'7'!$1:$2</definedName>
    <definedName name="_xlnm.Print_Titles" localSheetId="8">'8'!$A:$D,'8'!$1:$2</definedName>
    <definedName name="_xlnm.Print_Titles" localSheetId="9">'9'!$A:$C,'9'!$1:$2</definedName>
    <definedName name="_xlnm.Print_Titles" localSheetId="0">INDEX!$A:$B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2" i="11" l="1"/>
  <c r="B60" i="11"/>
  <c r="B61" i="11"/>
  <c r="B58" i="11"/>
  <c r="B57" i="11"/>
  <c r="B56" i="11"/>
  <c r="B52" i="11"/>
  <c r="B53" i="11"/>
  <c r="B54" i="11"/>
  <c r="B50" i="11"/>
  <c r="B49" i="11"/>
  <c r="B48" i="11"/>
  <c r="B66" i="14"/>
  <c r="B65" i="14"/>
  <c r="B64" i="14"/>
  <c r="B62" i="14"/>
  <c r="B61" i="14"/>
  <c r="B60" i="14"/>
  <c r="B58" i="14"/>
  <c r="B57" i="14"/>
  <c r="B56" i="14"/>
  <c r="B54" i="14"/>
  <c r="B53" i="14"/>
  <c r="B52" i="14"/>
  <c r="B10" i="4" l="1"/>
  <c r="B9" i="4"/>
  <c r="B8" i="4"/>
  <c r="A10" i="4" l="1"/>
  <c r="A9" i="4"/>
  <c r="A8" i="4"/>
  <c r="B7" i="4"/>
  <c r="B6" i="4"/>
  <c r="B5" i="4"/>
  <c r="A7" i="4"/>
  <c r="A6" i="4"/>
  <c r="A5" i="4"/>
  <c r="B4" i="4"/>
  <c r="B3" i="4"/>
  <c r="B2" i="4"/>
  <c r="A4" i="4"/>
  <c r="A3" i="4"/>
  <c r="A2" i="4"/>
  <c r="B29" i="17" l="1"/>
  <c r="B28" i="17"/>
  <c r="B30" i="17"/>
  <c r="B8" i="17"/>
  <c r="B10" i="17"/>
  <c r="B9" i="17"/>
  <c r="B21" i="17"/>
  <c r="B20" i="17"/>
  <c r="B22" i="17"/>
  <c r="B26" i="17"/>
  <c r="B25" i="17"/>
  <c r="B24" i="17"/>
  <c r="B17" i="17"/>
  <c r="B16" i="17"/>
  <c r="B18" i="17"/>
  <c r="B14" i="17"/>
  <c r="B13" i="17"/>
  <c r="B12" i="17"/>
  <c r="B6" i="17"/>
  <c r="B5" i="17"/>
  <c r="B4" i="17"/>
  <c r="B14" i="14"/>
  <c r="B13" i="14"/>
  <c r="B12" i="14"/>
  <c r="B22" i="14"/>
  <c r="B21" i="14"/>
  <c r="B20" i="14"/>
  <c r="B42" i="14"/>
  <c r="B41" i="14"/>
  <c r="B40" i="14"/>
  <c r="B10" i="14"/>
  <c r="B8" i="14"/>
  <c r="B9" i="14"/>
  <c r="B36" i="14"/>
  <c r="B38" i="14"/>
  <c r="B37" i="14"/>
  <c r="B50" i="14"/>
  <c r="B49" i="14"/>
  <c r="B48" i="14"/>
  <c r="B32" i="14"/>
  <c r="B34" i="14"/>
  <c r="B33" i="14"/>
  <c r="B18" i="14"/>
  <c r="B17" i="14"/>
  <c r="B16" i="14"/>
  <c r="B29" i="14"/>
  <c r="B28" i="14"/>
  <c r="B30" i="14"/>
  <c r="B46" i="14"/>
  <c r="B45" i="14"/>
  <c r="B44" i="14"/>
  <c r="B25" i="14"/>
  <c r="B24" i="14"/>
  <c r="B26" i="14"/>
  <c r="B6" i="14"/>
  <c r="B5" i="14"/>
  <c r="B4" i="14"/>
  <c r="B42" i="11"/>
  <c r="B41" i="11"/>
  <c r="B40" i="11"/>
  <c r="B10" i="11"/>
  <c r="B9" i="11"/>
  <c r="B8" i="11"/>
  <c r="B38" i="11"/>
  <c r="B37" i="11"/>
  <c r="B36" i="11"/>
  <c r="B32" i="11"/>
  <c r="B34" i="11"/>
  <c r="B33" i="11"/>
  <c r="B18" i="11"/>
  <c r="B17" i="11"/>
  <c r="B16" i="11"/>
  <c r="B28" i="11"/>
  <c r="B30" i="11"/>
  <c r="B29" i="11"/>
  <c r="B46" i="11"/>
  <c r="B45" i="11"/>
  <c r="B44" i="11"/>
  <c r="B25" i="11"/>
  <c r="B24" i="11"/>
  <c r="B26" i="11"/>
  <c r="B14" i="11"/>
  <c r="B12" i="11"/>
  <c r="B13" i="11"/>
  <c r="B21" i="11"/>
  <c r="B22" i="11"/>
  <c r="B20" i="11"/>
  <c r="B6" i="11"/>
  <c r="B4" i="11"/>
  <c r="B5" i="11"/>
  <c r="C4" i="11" l="1"/>
  <c r="C5" i="11" s="1"/>
  <c r="C6" i="11" s="1"/>
  <c r="C8" i="11"/>
  <c r="C9" i="11" s="1"/>
  <c r="C10" i="11" s="1"/>
  <c r="C12" i="11"/>
  <c r="C13" i="11" s="1"/>
  <c r="C14" i="11" s="1"/>
  <c r="C16" i="11"/>
  <c r="C17" i="11" s="1"/>
  <c r="C18" i="11" s="1"/>
  <c r="C20" i="11"/>
  <c r="C21" i="11" s="1"/>
  <c r="C22" i="11" s="1"/>
  <c r="C24" i="11"/>
  <c r="C25" i="11" s="1"/>
  <c r="C26" i="11" s="1"/>
  <c r="C28" i="11"/>
  <c r="C29" i="11" s="1"/>
  <c r="C30" i="11" s="1"/>
  <c r="C32" i="11"/>
  <c r="C33" i="11" s="1"/>
  <c r="C34" i="11" s="1"/>
  <c r="C36" i="11"/>
  <c r="C37" i="11" s="1"/>
  <c r="C38" i="11" s="1"/>
  <c r="C40" i="11"/>
  <c r="C41" i="11" s="1"/>
  <c r="C42" i="11" s="1"/>
  <c r="C44" i="11"/>
  <c r="C45" i="11" s="1"/>
  <c r="C46" i="11" s="1"/>
  <c r="C48" i="11"/>
  <c r="C49" i="11" s="1"/>
  <c r="C50" i="11" s="1"/>
  <c r="C52" i="11"/>
  <c r="C53" i="11" s="1"/>
  <c r="C54" i="11" s="1"/>
  <c r="C56" i="11"/>
  <c r="C57" i="11" s="1"/>
  <c r="C58" i="11" s="1"/>
  <c r="C60" i="11"/>
  <c r="C61" i="11" s="1"/>
  <c r="C62" i="11" s="1"/>
  <c r="C4" i="14"/>
  <c r="C5" i="14" s="1"/>
  <c r="C6" i="14" s="1"/>
  <c r="C8" i="14"/>
  <c r="C9" i="14" s="1"/>
  <c r="C10" i="14" s="1"/>
  <c r="C12" i="14"/>
  <c r="C13" i="14" s="1"/>
  <c r="C14" i="14" s="1"/>
  <c r="C16" i="14"/>
  <c r="C17" i="14" s="1"/>
  <c r="C18" i="14" s="1"/>
  <c r="C20" i="14"/>
  <c r="C21" i="14" s="1"/>
  <c r="C22" i="14" s="1"/>
  <c r="C24" i="14"/>
  <c r="C25" i="14" s="1"/>
  <c r="C26" i="14" s="1"/>
  <c r="C28" i="14"/>
  <c r="C29" i="14" s="1"/>
  <c r="C30" i="14" s="1"/>
  <c r="C32" i="14"/>
  <c r="C33" i="14" s="1"/>
  <c r="C34" i="14" s="1"/>
  <c r="C36" i="14"/>
  <c r="C37" i="14" s="1"/>
  <c r="C38" i="14" s="1"/>
  <c r="C40" i="14"/>
  <c r="C41" i="14" s="1"/>
  <c r="C42" i="14" s="1"/>
  <c r="C44" i="14"/>
  <c r="C45" i="14" s="1"/>
  <c r="C46" i="14" s="1"/>
  <c r="C48" i="14"/>
  <c r="C49" i="14" s="1"/>
  <c r="C50" i="14" s="1"/>
  <c r="C52" i="14"/>
  <c r="C53" i="14" s="1"/>
  <c r="C54" i="14" s="1"/>
  <c r="C56" i="14"/>
  <c r="C57" i="14" s="1"/>
  <c r="C58" i="14" s="1"/>
  <c r="C60" i="14"/>
  <c r="C61" i="14" s="1"/>
  <c r="C62" i="14" s="1"/>
  <c r="C64" i="14"/>
  <c r="C65" i="14" s="1"/>
  <c r="C66" i="14" s="1"/>
  <c r="C4" i="17"/>
  <c r="C5" i="17" s="1"/>
  <c r="C6" i="17" s="1"/>
  <c r="C8" i="17"/>
  <c r="C9" i="17" s="1"/>
  <c r="C10" i="17" s="1"/>
  <c r="C12" i="17"/>
  <c r="C13" i="17" s="1"/>
  <c r="C14" i="17" s="1"/>
  <c r="C16" i="17"/>
  <c r="C17" i="17" s="1"/>
  <c r="C18" i="17" s="1"/>
  <c r="C20" i="17"/>
  <c r="C21" i="17" s="1"/>
  <c r="C22" i="17" s="1"/>
  <c r="C24" i="17"/>
  <c r="C25" i="17" s="1"/>
  <c r="C26" i="17" s="1"/>
  <c r="C28" i="17"/>
  <c r="C29" i="17" s="1"/>
  <c r="C30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C829C1A3-B6C6-4712-921A-2BAB443641D0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B5D2481-C5B5-4232-A7DB-4919D1AF254D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BD70F8B-2A12-49A2-AB37-510D7150FFD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6111EE88-F6F2-4E38-87FF-B0C241D6B6A1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322B9AEA-A57B-4B8B-BBEB-BA77A884BC0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AA6FE182-DCA1-46E8-B2E0-631E442503F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F8D6FFD6-10BE-4E60-BFA4-190C6348278E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06CF0DF0-2673-4CDD-87B7-1972BD83386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66DA3D7D-4C87-45E9-B5D5-551FBBDE87D1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sharedStrings.xml><?xml version="1.0" encoding="utf-8"?>
<sst xmlns="http://schemas.openxmlformats.org/spreadsheetml/2006/main" count="1029" uniqueCount="113">
  <si>
    <t>1.</t>
  </si>
  <si>
    <t>2.</t>
  </si>
  <si>
    <t>Grandes cultures</t>
  </si>
  <si>
    <t>Bovins laitiers</t>
  </si>
  <si>
    <t>Bovins viandeux</t>
  </si>
  <si>
    <t>Cultures et bovins</t>
  </si>
  <si>
    <t>Autres</t>
  </si>
  <si>
    <t>Bovins laitiers et viandeux</t>
  </si>
  <si>
    <t>#</t>
  </si>
  <si>
    <t xml:space="preserve">
</t>
  </si>
  <si>
    <t>COMMUNES</t>
  </si>
  <si>
    <t>CODE</t>
  </si>
  <si>
    <t>Nombre d'exploitations</t>
  </si>
  <si>
    <t>Orientations technico-économiques des exploitations professionnelles</t>
  </si>
  <si>
    <t>Actifs agricoles réguliers 
(personnes)</t>
  </si>
  <si>
    <t>Vaches laitières 
(têtes)</t>
  </si>
  <si>
    <t>Vaches viandeuses 
(têtes)</t>
  </si>
  <si>
    <t>Porcs 
(têtes)</t>
  </si>
  <si>
    <t>Bovins</t>
  </si>
  <si>
    <t>Porcs</t>
  </si>
  <si>
    <t>Détenteurs de bovins 
(exploitations)</t>
  </si>
  <si>
    <t>Détenteurs de vaches laitières 
(exploitations)</t>
  </si>
  <si>
    <t>Détenteurs de vaches viandeuses 
(exploitations)</t>
  </si>
  <si>
    <t>Détenteurs de porcs 
(exploitations)</t>
  </si>
  <si>
    <t>HISTORIQUE</t>
  </si>
  <si>
    <t>CARACTERISTIQUE</t>
  </si>
  <si>
    <t>COMMUNE</t>
  </si>
  <si>
    <t>Vaches laitières (têtes/détenteur)</t>
  </si>
  <si>
    <t>Vaches viandeuses (têtes/détenteur)</t>
  </si>
  <si>
    <t>Superficie moyenne (ha/exploitation)</t>
  </si>
  <si>
    <t>3.</t>
  </si>
  <si>
    <t>Région sablo-limoneuse</t>
  </si>
  <si>
    <t>Région limoneuse</t>
  </si>
  <si>
    <t>Régions agricoles</t>
  </si>
  <si>
    <t>Campine hennuyère</t>
  </si>
  <si>
    <t>Condroz</t>
  </si>
  <si>
    <t>Haute Ardenne</t>
  </si>
  <si>
    <t>Fagne</t>
  </si>
  <si>
    <t>Famenne</t>
  </si>
  <si>
    <t>Ardenne</t>
  </si>
  <si>
    <t>Région jurassique</t>
  </si>
  <si>
    <t>Prairies permanentes 
(ha)</t>
  </si>
  <si>
    <t>Productions fourragères 
(ha)</t>
  </si>
  <si>
    <t>Céréales 
(ha)</t>
  </si>
  <si>
    <t>Pomme de terre
(ha)</t>
  </si>
  <si>
    <t>Plantes industrielles 
(ha)</t>
  </si>
  <si>
    <t>Autres cultures 
(ha)</t>
  </si>
  <si>
    <t>Cultures de la commune</t>
  </si>
  <si>
    <t>Cultures biologiques de la commune</t>
  </si>
  <si>
    <t>Natura 2000 
(ha)</t>
  </si>
  <si>
    <t>4.</t>
  </si>
  <si>
    <t>5.</t>
  </si>
  <si>
    <t>6.</t>
  </si>
  <si>
    <t>9.</t>
  </si>
  <si>
    <t>8.</t>
  </si>
  <si>
    <t>7.</t>
  </si>
  <si>
    <t>Superficie agricole utilisée des exploitations
(ha)</t>
  </si>
  <si>
    <t>Bovins 
(têtes)</t>
  </si>
  <si>
    <t>Détenteurs de volaille 
(exploitations)</t>
  </si>
  <si>
    <t>Volaille 
(places)</t>
  </si>
  <si>
    <t>Volaille</t>
  </si>
  <si>
    <t>Unités de gros bétail 
(UGB)</t>
  </si>
  <si>
    <t>Exploitations professionnelles</t>
  </si>
  <si>
    <t>Exploitations</t>
  </si>
  <si>
    <t>Horticulture / Fruiticulture</t>
  </si>
  <si>
    <t>Superficie communale 
(ha)</t>
  </si>
  <si>
    <t>PROVINCE DE NAMUR</t>
  </si>
  <si>
    <t>ARRONDISSEMENT DE 
DINANT</t>
  </si>
  <si>
    <t>ARRONDISSEMENT DE 
NAMUR</t>
  </si>
  <si>
    <t>ARRONDISSEMENT DE 
PHILIPPEVILLE</t>
  </si>
  <si>
    <t>Superficie agricole utilisée de la commune
(ha)</t>
  </si>
  <si>
    <t>Age moyen des chefs d'exploitation 
(année)</t>
  </si>
  <si>
    <t>Région herbagère</t>
  </si>
  <si>
    <t>Anhée</t>
  </si>
  <si>
    <t>-</t>
  </si>
  <si>
    <t>[&lt; 4]</t>
  </si>
  <si>
    <t>Beauraing</t>
  </si>
  <si>
    <t>Bièvre</t>
  </si>
  <si>
    <t>Ciney</t>
  </si>
  <si>
    <t>Dinant</t>
  </si>
  <si>
    <t>Gedinne</t>
  </si>
  <si>
    <t>Hamois</t>
  </si>
  <si>
    <t>Havelange</t>
  </si>
  <si>
    <t>Houyet</t>
  </si>
  <si>
    <t>Onhaye</t>
  </si>
  <si>
    <t>Rochefort</t>
  </si>
  <si>
    <t>Somme-Leuze</t>
  </si>
  <si>
    <t>Yvoir</t>
  </si>
  <si>
    <t>Hastière</t>
  </si>
  <si>
    <t>Vresse-sur-Semois</t>
  </si>
  <si>
    <t>Andenne</t>
  </si>
  <si>
    <t>Assesse</t>
  </si>
  <si>
    <t>Eghezée</t>
  </si>
  <si>
    <t>Floreffe</t>
  </si>
  <si>
    <t>Fosses-la-Ville</t>
  </si>
  <si>
    <t>Gesves</t>
  </si>
  <si>
    <t>Mettet</t>
  </si>
  <si>
    <t>Namur</t>
  </si>
  <si>
    <t>Ohey</t>
  </si>
  <si>
    <t>Profondeville</t>
  </si>
  <si>
    <t>Sombreffe</t>
  </si>
  <si>
    <t>Sambreville</t>
  </si>
  <si>
    <t>Fernelmont</t>
  </si>
  <si>
    <t>Jemeppe-sur-Sambre</t>
  </si>
  <si>
    <t>La Bruyère</t>
  </si>
  <si>
    <t>Gembloux</t>
  </si>
  <si>
    <t>Cerfontaine</t>
  </si>
  <si>
    <t>Couvin</t>
  </si>
  <si>
    <t>Doische</t>
  </si>
  <si>
    <t>Florennes</t>
  </si>
  <si>
    <t>Philippeville</t>
  </si>
  <si>
    <t>Walcourt</t>
  </si>
  <si>
    <t>Viroinval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</si>
</sst>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67DAC"/>
        <bgColor indexed="64"/>
      </patternFill>
    </fill>
  </fills>
  <borders count="18">
    <border>
      <left/>
      <right/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medium">
        <color theme="0"/>
      </top>
      <bottom/>
      <diagonal/>
    </border>
    <border>
      <left style="thin">
        <color auto="1"/>
      </left>
      <right/>
      <top style="medium">
        <color theme="0"/>
      </top>
      <bottom/>
      <diagonal/>
    </border>
  </borders>
  <cellStyleXfs count="2">
    <xf numFmtId="4" fontId="0" fillId="0" borderId="0"/>
    <xf numFmtId="4" fontId="4" fillId="0" borderId="0" applyNumberFormat="0" applyFill="0" applyBorder="0" applyAlignment="0" applyProtection="0"/>
  </cellStyleXfs>
  <cellXfs count="56">
    <xf numFmtId="4" fontId="0" fillId="0" borderId="0" xfId="0"/>
    <xf numFmtId="4" fontId="2" fillId="0" borderId="0" xfId="0" applyFont="1" applyAlignment="1">
      <alignment horizontal="center" vertical="center" wrapText="1"/>
    </xf>
    <xf numFmtId="4" fontId="1" fillId="0" borderId="0" xfId="0" applyFont="1" applyFill="1" applyAlignment="1">
      <alignment vertical="center"/>
    </xf>
    <xf numFmtId="4" fontId="1" fillId="0" borderId="0" xfId="0" applyFont="1" applyFill="1" applyAlignment="1">
      <alignment horizontal="center" vertical="center"/>
    </xf>
    <xf numFmtId="4" fontId="6" fillId="0" borderId="0" xfId="0" applyFont="1" applyFill="1" applyAlignment="1">
      <alignment horizontal="center"/>
    </xf>
    <xf numFmtId="4" fontId="6" fillId="0" borderId="0" xfId="0" applyFont="1"/>
    <xf numFmtId="4" fontId="0" fillId="0" borderId="0" xfId="0" applyAlignment="1">
      <alignment horizontal="center" vertical="center"/>
    </xf>
    <xf numFmtId="4" fontId="0" fillId="0" borderId="0" xfId="0" applyAlignment="1">
      <alignment horizontal="right" vertical="center" indent="1"/>
    </xf>
    <xf numFmtId="4" fontId="1" fillId="0" borderId="0" xfId="0" applyFont="1" applyFill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4" fontId="0" fillId="0" borderId="0" xfId="0" applyBorder="1" applyAlignment="1">
      <alignment horizontal="right" vertical="center" indent="1"/>
    </xf>
    <xf numFmtId="0" fontId="6" fillId="0" borderId="0" xfId="0" applyNumberFormat="1" applyFont="1" applyAlignment="1">
      <alignment horizontal="left" wrapText="1" indent="1"/>
    </xf>
    <xf numFmtId="4" fontId="1" fillId="2" borderId="0" xfId="1" applyFont="1" applyFill="1" applyAlignment="1">
      <alignment horizontal="center" vertical="center"/>
    </xf>
    <xf numFmtId="4" fontId="3" fillId="2" borderId="3" xfId="0" applyFont="1" applyFill="1" applyBorder="1" applyAlignment="1">
      <alignment horizontal="center" vertical="center" wrapText="1"/>
    </xf>
    <xf numFmtId="4" fontId="3" fillId="2" borderId="5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4" fontId="3" fillId="2" borderId="1" xfId="0" applyFont="1" applyFill="1" applyBorder="1" applyAlignment="1">
      <alignment horizontal="center" vertical="center" wrapText="1"/>
    </xf>
    <xf numFmtId="4" fontId="1" fillId="2" borderId="1" xfId="0" applyFont="1" applyFill="1" applyBorder="1" applyAlignment="1">
      <alignment horizontal="center" vertical="center"/>
    </xf>
    <xf numFmtId="4" fontId="1" fillId="2" borderId="0" xfId="0" applyFont="1" applyFill="1" applyAlignment="1">
      <alignment horizontal="center" vertical="center" wrapText="1"/>
    </xf>
    <xf numFmtId="4" fontId="1" fillId="2" borderId="0" xfId="0" applyFont="1" applyFill="1" applyAlignment="1">
      <alignment horizontal="center" vertical="center"/>
    </xf>
    <xf numFmtId="0" fontId="8" fillId="2" borderId="0" xfId="1" applyNumberFormat="1" applyFont="1" applyFill="1" applyAlignment="1">
      <alignment horizontal="center" vertical="center"/>
    </xf>
    <xf numFmtId="1" fontId="3" fillId="2" borderId="4" xfId="0" applyNumberFormat="1" applyFont="1" applyFill="1" applyBorder="1" applyAlignment="1">
      <alignment horizontal="left" vertical="center" wrapText="1" indent="1"/>
    </xf>
    <xf numFmtId="4" fontId="3" fillId="2" borderId="6" xfId="0" applyFont="1" applyFill="1" applyBorder="1" applyAlignment="1">
      <alignment horizontal="centerContinuous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Continuous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left" vertical="center" wrapText="1" indent="1"/>
    </xf>
    <xf numFmtId="4" fontId="8" fillId="2" borderId="0" xfId="0" applyFont="1" applyFill="1" applyAlignment="1">
      <alignment horizontal="center" vertical="center"/>
    </xf>
    <xf numFmtId="4" fontId="6" fillId="0" borderId="0" xfId="0" applyFont="1" applyAlignment="1"/>
    <xf numFmtId="4" fontId="5" fillId="0" borderId="0" xfId="1" applyFont="1" applyFill="1" applyAlignment="1">
      <alignment horizontal="left" vertical="center" indent="1"/>
    </xf>
    <xf numFmtId="164" fontId="0" fillId="0" borderId="9" xfId="0" applyNumberFormat="1" applyBorder="1" applyAlignment="1">
      <alignment horizontal="right" vertical="center" indent="1"/>
    </xf>
    <xf numFmtId="3" fontId="0" fillId="0" borderId="9" xfId="0" applyNumberFormat="1" applyBorder="1" applyAlignment="1">
      <alignment horizontal="right" vertical="center" indent="1"/>
    </xf>
    <xf numFmtId="1" fontId="3" fillId="2" borderId="0" xfId="0" applyNumberFormat="1" applyFont="1" applyFill="1" applyAlignment="1">
      <alignment horizontal="left" vertical="center" wrapText="1" indent="1"/>
    </xf>
    <xf numFmtId="165" fontId="0" fillId="0" borderId="9" xfId="0" applyNumberFormat="1" applyBorder="1" applyAlignment="1">
      <alignment horizontal="right" vertical="center" indent="1"/>
    </xf>
    <xf numFmtId="3" fontId="0" fillId="0" borderId="10" xfId="0" applyNumberFormat="1" applyBorder="1" applyAlignment="1">
      <alignment horizontal="right" vertical="center" indent="1"/>
    </xf>
    <xf numFmtId="3" fontId="0" fillId="0" borderId="11" xfId="0" applyNumberFormat="1" applyBorder="1" applyAlignment="1">
      <alignment horizontal="right" vertical="center" indent="1"/>
    </xf>
    <xf numFmtId="4" fontId="3" fillId="2" borderId="6" xfId="0" applyFont="1" applyFill="1" applyBorder="1" applyAlignment="1">
      <alignment horizontal="center" vertical="center" wrapText="1"/>
    </xf>
    <xf numFmtId="4" fontId="3" fillId="2" borderId="7" xfId="0" applyFont="1" applyFill="1" applyBorder="1" applyAlignment="1">
      <alignment horizontal="centerContinuous" vertical="center" wrapText="1"/>
    </xf>
    <xf numFmtId="3" fontId="0" fillId="0" borderId="0" xfId="0" applyNumberFormat="1" applyBorder="1" applyAlignment="1">
      <alignment horizontal="right" vertical="center" indent="1"/>
    </xf>
    <xf numFmtId="1" fontId="3" fillId="2" borderId="12" xfId="0" applyNumberFormat="1" applyFont="1" applyFill="1" applyBorder="1" applyAlignment="1">
      <alignment horizontal="left" vertical="center" wrapText="1" indent="1"/>
    </xf>
    <xf numFmtId="1" fontId="3" fillId="2" borderId="13" xfId="0" applyNumberFormat="1" applyFont="1" applyFill="1" applyBorder="1" applyAlignment="1">
      <alignment horizontal="left" vertical="center" wrapText="1" indent="1"/>
    </xf>
    <xf numFmtId="165" fontId="0" fillId="0" borderId="0" xfId="0" applyNumberFormat="1" applyBorder="1" applyAlignment="1">
      <alignment horizontal="right" vertical="center" indent="1"/>
    </xf>
    <xf numFmtId="3" fontId="0" fillId="0" borderId="14" xfId="0" applyNumberFormat="1" applyBorder="1" applyAlignment="1">
      <alignment horizontal="right" vertical="center" indent="1"/>
    </xf>
    <xf numFmtId="1" fontId="3" fillId="2" borderId="15" xfId="0" applyNumberFormat="1" applyFont="1" applyFill="1" applyBorder="1" applyAlignment="1">
      <alignment horizontal="left" vertical="center" wrapText="1" indent="1"/>
    </xf>
    <xf numFmtId="3" fontId="0" fillId="0" borderId="16" xfId="0" applyNumberFormat="1" applyBorder="1" applyAlignment="1">
      <alignment horizontal="right" vertical="center" indent="1"/>
    </xf>
    <xf numFmtId="3" fontId="0" fillId="0" borderId="17" xfId="0" applyNumberFormat="1" applyBorder="1" applyAlignment="1">
      <alignment horizontal="right" vertical="center" indent="1"/>
    </xf>
    <xf numFmtId="4" fontId="3" fillId="2" borderId="6" xfId="0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4" fontId="3" fillId="2" borderId="6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4" fontId="3" fillId="2" borderId="7" xfId="0" applyFont="1" applyFill="1" applyBorder="1" applyAlignment="1">
      <alignment horizontal="center" vertical="center" wrapText="1"/>
    </xf>
    <xf numFmtId="4" fontId="3" fillId="2" borderId="2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 customBuiltin="1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67DAC"/>
      <color rgb="FFFFFFCC"/>
      <color rgb="FFFFCC99"/>
      <color rgb="FF7DB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0C04-12AA-4CF5-99CA-D205227A0E71}">
  <sheetPr codeName="Feuil00"/>
  <dimension ref="A1:B11"/>
  <sheetViews>
    <sheetView showGridLines="0" tabSelected="1" zoomScaleNormal="100" workbookViewId="0"/>
  </sheetViews>
  <sheetFormatPr baseColWidth="10" defaultColWidth="20.6640625" defaultRowHeight="18" x14ac:dyDescent="0.35"/>
  <cols>
    <col min="1" max="1" width="4.6640625" style="4" customWidth="1"/>
    <col min="2" max="2" width="150.6640625" style="11" customWidth="1"/>
    <col min="3" max="16384" width="20.6640625" style="5"/>
  </cols>
  <sheetData>
    <row r="1" spans="1:2" s="3" customFormat="1" ht="25.2" customHeight="1" thickBot="1" x14ac:dyDescent="0.35">
      <c r="A1" s="18" t="s">
        <v>8</v>
      </c>
      <c r="B1" s="19" t="s">
        <v>66</v>
      </c>
    </row>
    <row r="2" spans="1:2" s="2" customFormat="1" x14ac:dyDescent="0.3">
      <c r="A2" s="20" t="str">
        <f>'1'!A$1</f>
        <v>1.</v>
      </c>
      <c r="B2" s="30" t="str">
        <f>'1'!C$1</f>
        <v>ARRONDISSEMENT DE 
DINANT</v>
      </c>
    </row>
    <row r="3" spans="1:2" s="2" customFormat="1" x14ac:dyDescent="0.3">
      <c r="A3" s="20" t="str">
        <f>'2'!A$1</f>
        <v>2.</v>
      </c>
      <c r="B3" s="30" t="str">
        <f>'2'!C$1 &amp; " (Historique)"</f>
        <v>ARRONDISSEMENT DE 
DINANT (Historique)</v>
      </c>
    </row>
    <row r="4" spans="1:2" s="2" customFormat="1" x14ac:dyDescent="0.3">
      <c r="A4" s="20" t="str">
        <f>'3'!A$1</f>
        <v>3.</v>
      </c>
      <c r="B4" s="30" t="str">
        <f>'3'!C$1 &amp; " (Superficie communale)"</f>
        <v>ARRONDISSEMENT DE 
DINANT (Superficie communale)</v>
      </c>
    </row>
    <row r="5" spans="1:2" s="2" customFormat="1" x14ac:dyDescent="0.3">
      <c r="A5" s="20" t="str">
        <f>'4'!A$1</f>
        <v>4.</v>
      </c>
      <c r="B5" s="30" t="str">
        <f>'4'!C$1</f>
        <v>ARRONDISSEMENT DE 
NAMUR</v>
      </c>
    </row>
    <row r="6" spans="1:2" s="2" customFormat="1" x14ac:dyDescent="0.3">
      <c r="A6" s="20" t="str">
        <f>'5'!A$1</f>
        <v>5.</v>
      </c>
      <c r="B6" s="30" t="str">
        <f>'5'!C$1 &amp; " (Historique)"</f>
        <v>ARRONDISSEMENT DE 
NAMUR (Historique)</v>
      </c>
    </row>
    <row r="7" spans="1:2" s="2" customFormat="1" x14ac:dyDescent="0.3">
      <c r="A7" s="20" t="str">
        <f>'6'!A$1</f>
        <v>6.</v>
      </c>
      <c r="B7" s="30" t="str">
        <f>'6'!C$1 &amp; " (Superficie communale)"</f>
        <v>ARRONDISSEMENT DE 
NAMUR (Superficie communale)</v>
      </c>
    </row>
    <row r="8" spans="1:2" s="2" customFormat="1" x14ac:dyDescent="0.3">
      <c r="A8" s="20" t="str">
        <f>'7'!A$1</f>
        <v>7.</v>
      </c>
      <c r="B8" s="30" t="str">
        <f>'7'!C$1</f>
        <v>ARRONDISSEMENT DE 
PHILIPPEVILLE</v>
      </c>
    </row>
    <row r="9" spans="1:2" s="2" customFormat="1" x14ac:dyDescent="0.3">
      <c r="A9" s="20" t="str">
        <f>'8'!A$1</f>
        <v>8.</v>
      </c>
      <c r="B9" s="30" t="str">
        <f>'8'!C$1 &amp; " (Historique)"</f>
        <v>ARRONDISSEMENT DE 
PHILIPPEVILLE (Historique)</v>
      </c>
    </row>
    <row r="10" spans="1:2" s="2" customFormat="1" x14ac:dyDescent="0.3">
      <c r="A10" s="20" t="str">
        <f>'9'!A$1</f>
        <v>9.</v>
      </c>
      <c r="B10" s="30" t="str">
        <f>'9'!C$1 &amp; " (Superficie communale)"</f>
        <v>ARRONDISSEMENT DE 
PHILIPPEVILLE (Superficie communale)</v>
      </c>
    </row>
    <row r="11" spans="1:2" s="29" customFormat="1" x14ac:dyDescent="0.35">
      <c r="A11" s="4"/>
      <c r="B11" s="30"/>
    </row>
  </sheetData>
  <hyperlinks>
    <hyperlink ref="B2" location="'1'!A1" display="'1'!A1" xr:uid="{E3E99523-1AE0-4730-8AA0-13864C7C4615}"/>
    <hyperlink ref="B3" location="'2'!A1" display="'2'!A1" xr:uid="{42DD7C27-3E9A-4BE5-95EB-6B9BDB36EC24}"/>
    <hyperlink ref="B4" location="'3'!A1" display="'3'!A1" xr:uid="{6CFD6F46-99EC-4626-BD8F-41F30E326AD7}"/>
    <hyperlink ref="B5" location="'4'!A1" display="'4'!A1" xr:uid="{18F2645E-A61F-435F-993D-10A3CC98158E}"/>
    <hyperlink ref="B6" location="'5'!A1" display="'5'!A1" xr:uid="{0B0594F8-EE46-43BF-A634-3E638C3A5D1F}"/>
    <hyperlink ref="B7" location="'6'!A1" display="'6'!A1" xr:uid="{1FA2D698-4C3D-46B3-A0D6-AA92A73373C1}"/>
    <hyperlink ref="B8" location="'7'!A1" display="'7'!A1" xr:uid="{23A8BD08-B8C8-4952-9AC3-CF369F12BC38}"/>
    <hyperlink ref="B9" location="'8'!A1" display="'8'!A1" xr:uid="{51279105-EB91-47E1-B0F2-C876FBB59EDB}"/>
    <hyperlink ref="B10" location="'9'!A1" display="'9'!A1" xr:uid="{D631CCA3-D22E-497F-BABB-760847B6E9D8}"/>
  </hyperlinks>
  <printOptions horizontalCentered="1"/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39FB6-1989-40C3-ACA9-98C34E352931}">
  <sheetPr codeName="Feuil09"/>
  <dimension ref="A1:AB9"/>
  <sheetViews>
    <sheetView showGridLines="0" zoomScaleNormal="100" workbookViewId="0">
      <pane xSplit="4" ySplit="2" topLeftCell="E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17" width="15.6640625" style="10" customWidth="1"/>
    <col min="18" max="18" width="15.6640625" style="7" customWidth="1"/>
    <col min="19" max="19" width="15.6640625" style="10" hidden="1" customWidth="1"/>
    <col min="20" max="20" width="15.6640625" style="10" customWidth="1"/>
    <col min="21" max="22" width="15.6640625" style="10" hidden="1" customWidth="1"/>
    <col min="23" max="23" width="15.6640625" style="10" customWidth="1"/>
    <col min="24" max="24" width="15.6640625" style="10" hidden="1" customWidth="1"/>
    <col min="25" max="27" width="15.6640625" style="10" customWidth="1"/>
    <col min="28" max="28" width="15.6640625" style="10" hidden="1" customWidth="1"/>
    <col min="29" max="16384" width="20.6640625" style="7"/>
  </cols>
  <sheetData>
    <row r="1" spans="1:28" s="8" customFormat="1" ht="37.5" customHeight="1" x14ac:dyDescent="0.3">
      <c r="A1" s="12" t="s">
        <v>53</v>
      </c>
      <c r="B1" s="21">
        <v>2023</v>
      </c>
      <c r="C1" s="19" t="s">
        <v>69</v>
      </c>
      <c r="D1" s="54" t="s">
        <v>70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2" t="s">
        <v>49</v>
      </c>
      <c r="R1" s="54" t="s">
        <v>65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3.8" thickBot="1" x14ac:dyDescent="0.35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3"/>
      <c r="R2" s="55"/>
      <c r="S2" s="13" t="s">
        <v>31</v>
      </c>
      <c r="T2" s="13" t="s">
        <v>32</v>
      </c>
      <c r="U2" s="13" t="s">
        <v>72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" thickBot="1" x14ac:dyDescent="0.35">
      <c r="A3" s="48"/>
      <c r="B3" s="48">
        <v>93010</v>
      </c>
      <c r="C3" s="40" t="s">
        <v>106</v>
      </c>
      <c r="D3" s="36">
        <v>3481.1755999999996</v>
      </c>
      <c r="E3" s="32">
        <v>1668.5847999999994</v>
      </c>
      <c r="F3" s="32">
        <v>534.58359999999993</v>
      </c>
      <c r="G3" s="32">
        <v>856.2758</v>
      </c>
      <c r="H3" s="32">
        <v>40.961399999999998</v>
      </c>
      <c r="I3" s="32">
        <v>284.18540000000002</v>
      </c>
      <c r="J3" s="32">
        <v>96.584599999999995</v>
      </c>
      <c r="K3" s="32">
        <v>130.45960000000002</v>
      </c>
      <c r="L3" s="32">
        <v>11.788900000000002</v>
      </c>
      <c r="M3" s="32">
        <v>47.450299999999999</v>
      </c>
      <c r="N3" s="32">
        <v>0</v>
      </c>
      <c r="O3" s="32">
        <v>0</v>
      </c>
      <c r="P3" s="32">
        <v>5.5590000000000011</v>
      </c>
      <c r="Q3" s="46">
        <v>57.77239999999999</v>
      </c>
      <c r="R3" s="45">
        <v>8344.17</v>
      </c>
      <c r="S3" s="31" t="s">
        <v>74</v>
      </c>
      <c r="T3" s="31" t="s">
        <v>74</v>
      </c>
      <c r="U3" s="31" t="s">
        <v>74</v>
      </c>
      <c r="V3" s="31" t="s">
        <v>74</v>
      </c>
      <c r="W3" s="31">
        <v>0.10468737481689987</v>
      </c>
      <c r="X3" s="31" t="s">
        <v>74</v>
      </c>
      <c r="Y3" s="31">
        <v>0.68630240715354818</v>
      </c>
      <c r="Z3" s="31">
        <v>0.20901021802955203</v>
      </c>
      <c r="AA3" s="31" t="s">
        <v>74</v>
      </c>
      <c r="AB3" s="31" t="s">
        <v>74</v>
      </c>
    </row>
    <row r="4" spans="1:28" ht="15" thickBot="1" x14ac:dyDescent="0.35">
      <c r="A4" s="48"/>
      <c r="B4" s="48">
        <v>93014</v>
      </c>
      <c r="C4" s="41" t="s">
        <v>107</v>
      </c>
      <c r="D4" s="36">
        <v>5810.9041999999963</v>
      </c>
      <c r="E4" s="32">
        <v>4488.4291999999959</v>
      </c>
      <c r="F4" s="32">
        <v>576.98889999999994</v>
      </c>
      <c r="G4" s="32">
        <v>637.73889999999994</v>
      </c>
      <c r="H4" s="32">
        <v>5.3021000000000003</v>
      </c>
      <c r="I4" s="32">
        <v>20.461400000000001</v>
      </c>
      <c r="J4" s="32">
        <v>81.983699999999999</v>
      </c>
      <c r="K4" s="32">
        <v>794.3158999999996</v>
      </c>
      <c r="L4" s="32">
        <v>32.224899999999998</v>
      </c>
      <c r="M4" s="32">
        <v>54.593499999999999</v>
      </c>
      <c r="N4" s="32">
        <v>5.1835000000000004</v>
      </c>
      <c r="O4" s="32">
        <v>0</v>
      </c>
      <c r="P4" s="32">
        <v>58.034500000000001</v>
      </c>
      <c r="Q4" s="46">
        <v>1743.8149999999998</v>
      </c>
      <c r="R4" s="45">
        <v>20696.68</v>
      </c>
      <c r="S4" s="31" t="s">
        <v>74</v>
      </c>
      <c r="T4" s="31" t="s">
        <v>74</v>
      </c>
      <c r="U4" s="31" t="s">
        <v>74</v>
      </c>
      <c r="V4" s="31" t="s">
        <v>74</v>
      </c>
      <c r="W4" s="31" t="s">
        <v>74</v>
      </c>
      <c r="X4" s="31" t="s">
        <v>74</v>
      </c>
      <c r="Y4" s="31">
        <v>9.6639012841459135E-2</v>
      </c>
      <c r="Z4" s="31">
        <v>0.38284506251806039</v>
      </c>
      <c r="AA4" s="31">
        <v>0.52051592464048047</v>
      </c>
      <c r="AB4" s="31" t="s">
        <v>74</v>
      </c>
    </row>
    <row r="5" spans="1:28" ht="15" thickBot="1" x14ac:dyDescent="0.35">
      <c r="A5" s="48"/>
      <c r="B5" s="48">
        <v>93018</v>
      </c>
      <c r="C5" s="41" t="s">
        <v>108</v>
      </c>
      <c r="D5" s="36">
        <v>3600.1390999999999</v>
      </c>
      <c r="E5" s="32">
        <v>1748.0395000000001</v>
      </c>
      <c r="F5" s="32">
        <v>468.68650000000002</v>
      </c>
      <c r="G5" s="32">
        <v>1058.9417000000001</v>
      </c>
      <c r="H5" s="32">
        <v>78.295599999999993</v>
      </c>
      <c r="I5" s="32">
        <v>55.199100000000008</v>
      </c>
      <c r="J5" s="32">
        <v>190.97669999999999</v>
      </c>
      <c r="K5" s="32">
        <v>332.16000000000008</v>
      </c>
      <c r="L5" s="32">
        <v>65.212300000000013</v>
      </c>
      <c r="M5" s="32">
        <v>91.986499999999992</v>
      </c>
      <c r="N5" s="32">
        <v>1.7361</v>
      </c>
      <c r="O5" s="32">
        <v>0</v>
      </c>
      <c r="P5" s="32">
        <v>71.064600000000013</v>
      </c>
      <c r="Q5" s="46">
        <v>1287.4516999999998</v>
      </c>
      <c r="R5" s="45">
        <v>8412.0499999999993</v>
      </c>
      <c r="S5" s="31" t="s">
        <v>74</v>
      </c>
      <c r="T5" s="31" t="s">
        <v>74</v>
      </c>
      <c r="U5" s="31" t="s">
        <v>74</v>
      </c>
      <c r="V5" s="31" t="s">
        <v>74</v>
      </c>
      <c r="W5" s="31" t="s">
        <v>74</v>
      </c>
      <c r="X5" s="31" t="s">
        <v>74</v>
      </c>
      <c r="Y5" s="31" t="s">
        <v>74</v>
      </c>
      <c r="Z5" s="31">
        <v>1</v>
      </c>
      <c r="AA5" s="31" t="s">
        <v>74</v>
      </c>
      <c r="AB5" s="31" t="s">
        <v>74</v>
      </c>
    </row>
    <row r="6" spans="1:28" ht="15" thickBot="1" x14ac:dyDescent="0.35">
      <c r="A6" s="48"/>
      <c r="B6" s="48">
        <v>93022</v>
      </c>
      <c r="C6" s="41" t="s">
        <v>109</v>
      </c>
      <c r="D6" s="36">
        <v>7135.9692999999979</v>
      </c>
      <c r="E6" s="32">
        <v>1856.4007999999994</v>
      </c>
      <c r="F6" s="32">
        <v>1077.8651</v>
      </c>
      <c r="G6" s="32">
        <v>2540.4693999999995</v>
      </c>
      <c r="H6" s="32">
        <v>339.42649999999992</v>
      </c>
      <c r="I6" s="32">
        <v>631.08450000000005</v>
      </c>
      <c r="J6" s="32">
        <v>690.72300000000007</v>
      </c>
      <c r="K6" s="32">
        <v>127.7469</v>
      </c>
      <c r="L6" s="32">
        <v>88.157899999999998</v>
      </c>
      <c r="M6" s="32">
        <v>85.862200000000001</v>
      </c>
      <c r="N6" s="32">
        <v>10.451599999999999</v>
      </c>
      <c r="O6" s="32">
        <v>0</v>
      </c>
      <c r="P6" s="32">
        <v>91.734999999999985</v>
      </c>
      <c r="Q6" s="46">
        <v>410.39679999999998</v>
      </c>
      <c r="R6" s="45">
        <v>13417.5</v>
      </c>
      <c r="S6" s="31" t="s">
        <v>74</v>
      </c>
      <c r="T6" s="31" t="s">
        <v>74</v>
      </c>
      <c r="U6" s="31" t="s">
        <v>74</v>
      </c>
      <c r="V6" s="31" t="s">
        <v>74</v>
      </c>
      <c r="W6" s="31">
        <v>0.81342670717242416</v>
      </c>
      <c r="X6" s="31" t="s">
        <v>74</v>
      </c>
      <c r="Y6" s="31">
        <v>7.1505307515421154E-3</v>
      </c>
      <c r="Z6" s="31">
        <v>0.1794227620760338</v>
      </c>
      <c r="AA6" s="31" t="s">
        <v>74</v>
      </c>
      <c r="AB6" s="31" t="s">
        <v>74</v>
      </c>
    </row>
    <row r="7" spans="1:28" ht="15" thickBot="1" x14ac:dyDescent="0.35">
      <c r="A7" s="48"/>
      <c r="B7" s="48">
        <v>93056</v>
      </c>
      <c r="C7" s="41" t="s">
        <v>110</v>
      </c>
      <c r="D7" s="36">
        <v>7313.2990000000036</v>
      </c>
      <c r="E7" s="32">
        <v>4097.4937000000036</v>
      </c>
      <c r="F7" s="32">
        <v>1098.7261000000003</v>
      </c>
      <c r="G7" s="32">
        <v>1575.9413</v>
      </c>
      <c r="H7" s="32">
        <v>105.5335</v>
      </c>
      <c r="I7" s="32">
        <v>180.35679999999994</v>
      </c>
      <c r="J7" s="32">
        <v>255.24759999999998</v>
      </c>
      <c r="K7" s="32">
        <v>572.5948000000003</v>
      </c>
      <c r="L7" s="32">
        <v>63.431600000000003</v>
      </c>
      <c r="M7" s="32">
        <v>207.92009999999999</v>
      </c>
      <c r="N7" s="32">
        <v>17.578899999999997</v>
      </c>
      <c r="O7" s="32">
        <v>0.27279999999999999</v>
      </c>
      <c r="P7" s="32">
        <v>75.787199999999984</v>
      </c>
      <c r="Q7" s="46">
        <v>1756.3548000000003</v>
      </c>
      <c r="R7" s="45">
        <v>15735.15</v>
      </c>
      <c r="S7" s="31" t="s">
        <v>74</v>
      </c>
      <c r="T7" s="31" t="s">
        <v>74</v>
      </c>
      <c r="U7" s="31" t="s">
        <v>74</v>
      </c>
      <c r="V7" s="31" t="s">
        <v>74</v>
      </c>
      <c r="W7" s="31">
        <v>4.0539710786284683E-2</v>
      </c>
      <c r="X7" s="31" t="s">
        <v>74</v>
      </c>
      <c r="Y7" s="31">
        <v>0.18911906954909985</v>
      </c>
      <c r="Z7" s="31">
        <v>0.77034121966461533</v>
      </c>
      <c r="AA7" s="31" t="s">
        <v>74</v>
      </c>
      <c r="AB7" s="31" t="s">
        <v>74</v>
      </c>
    </row>
    <row r="8" spans="1:28" ht="15" thickBot="1" x14ac:dyDescent="0.35">
      <c r="A8" s="48"/>
      <c r="B8" s="48">
        <v>93088</v>
      </c>
      <c r="C8" s="41" t="s">
        <v>111</v>
      </c>
      <c r="D8" s="36">
        <v>8416.8711000000003</v>
      </c>
      <c r="E8" s="32">
        <v>1974.5912000000001</v>
      </c>
      <c r="F8" s="32">
        <v>1128.5847999999996</v>
      </c>
      <c r="G8" s="32">
        <v>3508.8759000000014</v>
      </c>
      <c r="H8" s="32">
        <v>487.41090000000014</v>
      </c>
      <c r="I8" s="32">
        <v>728.0454000000002</v>
      </c>
      <c r="J8" s="32">
        <v>589.36289999999985</v>
      </c>
      <c r="K8" s="32">
        <v>61.238900000000001</v>
      </c>
      <c r="L8" s="32">
        <v>62.984899999999989</v>
      </c>
      <c r="M8" s="32">
        <v>64.453600000000009</v>
      </c>
      <c r="N8" s="32">
        <v>0</v>
      </c>
      <c r="O8" s="32">
        <v>0</v>
      </c>
      <c r="P8" s="32">
        <v>13.031299999999998</v>
      </c>
      <c r="Q8" s="46">
        <v>57.844100000000012</v>
      </c>
      <c r="R8" s="45">
        <v>12364.24</v>
      </c>
      <c r="S8" s="31" t="s">
        <v>74</v>
      </c>
      <c r="T8" s="31">
        <v>0.11086322156772385</v>
      </c>
      <c r="U8" s="31" t="s">
        <v>74</v>
      </c>
      <c r="V8" s="31" t="s">
        <v>74</v>
      </c>
      <c r="W8" s="31">
        <v>0.88913677843227612</v>
      </c>
      <c r="X8" s="31" t="s">
        <v>74</v>
      </c>
      <c r="Y8" s="31" t="s">
        <v>74</v>
      </c>
      <c r="Z8" s="31" t="s">
        <v>74</v>
      </c>
      <c r="AA8" s="31" t="s">
        <v>74</v>
      </c>
      <c r="AB8" s="31" t="s">
        <v>74</v>
      </c>
    </row>
    <row r="9" spans="1:28" x14ac:dyDescent="0.3">
      <c r="A9" s="48"/>
      <c r="B9" s="48">
        <v>93090</v>
      </c>
      <c r="C9" s="41" t="s">
        <v>112</v>
      </c>
      <c r="D9" s="36">
        <v>1709.5510999999999</v>
      </c>
      <c r="E9" s="32">
        <v>1035.731</v>
      </c>
      <c r="F9" s="32">
        <v>237.04990000000004</v>
      </c>
      <c r="G9" s="32">
        <v>310.13650000000007</v>
      </c>
      <c r="H9" s="32">
        <v>0.157</v>
      </c>
      <c r="I9" s="32">
        <v>60.194000000000003</v>
      </c>
      <c r="J9" s="32">
        <v>66.282700000000006</v>
      </c>
      <c r="K9" s="32">
        <v>316.375</v>
      </c>
      <c r="L9" s="32">
        <v>26.122399999999999</v>
      </c>
      <c r="M9" s="32">
        <v>60.050399999999996</v>
      </c>
      <c r="N9" s="32">
        <v>0</v>
      </c>
      <c r="O9" s="32">
        <v>2.1208</v>
      </c>
      <c r="P9" s="32">
        <v>19.239099999999997</v>
      </c>
      <c r="Q9" s="46">
        <v>1031.1462000000001</v>
      </c>
      <c r="R9" s="45">
        <v>12121.65</v>
      </c>
      <c r="S9" s="31" t="s">
        <v>74</v>
      </c>
      <c r="T9" s="31" t="s">
        <v>74</v>
      </c>
      <c r="U9" s="31" t="s">
        <v>74</v>
      </c>
      <c r="V9" s="31" t="s">
        <v>74</v>
      </c>
      <c r="W9" s="31" t="s">
        <v>74</v>
      </c>
      <c r="X9" s="31" t="s">
        <v>74</v>
      </c>
      <c r="Y9" s="31" t="s">
        <v>74</v>
      </c>
      <c r="Z9" s="31">
        <v>0.30193333920425736</v>
      </c>
      <c r="AA9" s="31">
        <v>0.69806666079574264</v>
      </c>
      <c r="AB9" s="31" t="s">
        <v>74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9">
    <cfRule type="expression" dxfId="0" priority="1">
      <formula>ISTEXT(D3)</formula>
    </cfRule>
  </conditionalFormatting>
  <hyperlinks>
    <hyperlink ref="A1" location="INDEX!A1" display="INDEX!A1" xr:uid="{8D19814C-F0CA-4A27-9EF1-93A56F76518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EF4B-79CB-4943-B0E1-D499F39BFA3C}">
  <sheetPr codeName="Feuil01"/>
  <dimension ref="A1:AC17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29" width="15.6640625" style="10" customWidth="1"/>
    <col min="30" max="16384" width="20.6640625" style="7"/>
  </cols>
  <sheetData>
    <row r="1" spans="1:29" s="8" customFormat="1" ht="37.5" customHeight="1" x14ac:dyDescent="0.3">
      <c r="A1" s="12" t="s">
        <v>0</v>
      </c>
      <c r="B1" s="21">
        <v>2023</v>
      </c>
      <c r="C1" s="19" t="s">
        <v>67</v>
      </c>
      <c r="D1" s="49" t="s">
        <v>63</v>
      </c>
      <c r="E1" s="49" t="s">
        <v>56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57</v>
      </c>
      <c r="M1" s="49" t="s">
        <v>20</v>
      </c>
      <c r="N1" s="49" t="s">
        <v>17</v>
      </c>
      <c r="O1" s="49" t="s">
        <v>23</v>
      </c>
      <c r="P1" s="49" t="s">
        <v>59</v>
      </c>
      <c r="Q1" s="49" t="s">
        <v>58</v>
      </c>
      <c r="R1" s="38" t="s">
        <v>61</v>
      </c>
      <c r="S1" s="38"/>
      <c r="T1" s="38"/>
      <c r="U1" s="23"/>
      <c r="V1" s="49" t="s">
        <v>62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58.2" thickBot="1" x14ac:dyDescent="0.35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71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60</v>
      </c>
      <c r="U2" s="37" t="s">
        <v>6</v>
      </c>
      <c r="V2" s="49"/>
      <c r="W2" s="37" t="s">
        <v>2</v>
      </c>
      <c r="X2" s="37" t="s">
        <v>64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3">
      <c r="A3" s="16"/>
      <c r="B3" s="16">
        <v>91005</v>
      </c>
      <c r="C3" s="40" t="s">
        <v>73</v>
      </c>
      <c r="D3" s="39">
        <v>38</v>
      </c>
      <c r="E3" s="32">
        <v>2459.7399999999998</v>
      </c>
      <c r="F3" s="32">
        <v>83</v>
      </c>
      <c r="G3" s="34">
        <v>53.210526315789473</v>
      </c>
      <c r="H3" s="32">
        <v>230</v>
      </c>
      <c r="I3" s="32">
        <v>5</v>
      </c>
      <c r="J3" s="32">
        <v>940</v>
      </c>
      <c r="K3" s="32">
        <v>12</v>
      </c>
      <c r="L3" s="32">
        <v>2220</v>
      </c>
      <c r="M3" s="32">
        <v>15</v>
      </c>
      <c r="N3" s="32" t="s">
        <v>74</v>
      </c>
      <c r="O3" s="32" t="s">
        <v>75</v>
      </c>
      <c r="P3" s="32" t="s">
        <v>74</v>
      </c>
      <c r="Q3" s="32" t="s">
        <v>75</v>
      </c>
      <c r="R3" s="32">
        <v>1615.5</v>
      </c>
      <c r="S3" s="32" t="s">
        <v>74</v>
      </c>
      <c r="T3" s="32" t="s">
        <v>74</v>
      </c>
      <c r="U3" s="32">
        <v>1839.8500000000004</v>
      </c>
      <c r="V3" s="32">
        <v>30</v>
      </c>
      <c r="W3" s="31">
        <v>0.4375</v>
      </c>
      <c r="X3" s="31">
        <v>0.125</v>
      </c>
      <c r="Y3" s="31">
        <v>3.1300000000000001E-2</v>
      </c>
      <c r="Z3" s="31">
        <v>0.125</v>
      </c>
      <c r="AA3" s="31">
        <v>9.3800000000000008E-2</v>
      </c>
      <c r="AB3" s="31">
        <v>3.1300000000000001E-2</v>
      </c>
      <c r="AC3" s="31">
        <v>0.15629999999999999</v>
      </c>
    </row>
    <row r="4" spans="1:29" x14ac:dyDescent="0.3">
      <c r="A4" s="16"/>
      <c r="B4" s="16">
        <v>91013</v>
      </c>
      <c r="C4" s="41" t="s">
        <v>76</v>
      </c>
      <c r="D4" s="39">
        <v>80</v>
      </c>
      <c r="E4" s="32">
        <v>6644.58</v>
      </c>
      <c r="F4" s="32">
        <v>147</v>
      </c>
      <c r="G4" s="34">
        <v>53.650602409638552</v>
      </c>
      <c r="H4" s="32">
        <v>1320</v>
      </c>
      <c r="I4" s="32">
        <v>12</v>
      </c>
      <c r="J4" s="32">
        <v>4250</v>
      </c>
      <c r="K4" s="32">
        <v>48</v>
      </c>
      <c r="L4" s="32">
        <v>10600</v>
      </c>
      <c r="M4" s="32">
        <v>57</v>
      </c>
      <c r="N4" s="32">
        <v>3320</v>
      </c>
      <c r="O4" s="32">
        <v>4</v>
      </c>
      <c r="P4" s="32">
        <v>111330</v>
      </c>
      <c r="Q4" s="32">
        <v>6</v>
      </c>
      <c r="R4" s="32">
        <v>7387.6</v>
      </c>
      <c r="S4" s="32">
        <v>995.7</v>
      </c>
      <c r="T4" s="32">
        <v>1064.45</v>
      </c>
      <c r="U4" s="32">
        <v>34.799999999999272</v>
      </c>
      <c r="V4" s="32">
        <v>66</v>
      </c>
      <c r="W4" s="31">
        <v>0.15939999999999999</v>
      </c>
      <c r="X4" s="31">
        <v>0</v>
      </c>
      <c r="Y4" s="31">
        <v>2.8999999999999998E-2</v>
      </c>
      <c r="Z4" s="31">
        <v>0.52170000000000005</v>
      </c>
      <c r="AA4" s="31">
        <v>0.1014</v>
      </c>
      <c r="AB4" s="31">
        <v>7.2499999999999995E-2</v>
      </c>
      <c r="AC4" s="31">
        <v>0.1159</v>
      </c>
    </row>
    <row r="5" spans="1:29" x14ac:dyDescent="0.3">
      <c r="A5" s="16"/>
      <c r="B5" s="16">
        <v>91015</v>
      </c>
      <c r="C5" s="41" t="s">
        <v>77</v>
      </c>
      <c r="D5" s="39">
        <v>51</v>
      </c>
      <c r="E5" s="32">
        <v>2397.1</v>
      </c>
      <c r="F5" s="32">
        <v>93</v>
      </c>
      <c r="G5" s="34">
        <v>55.25</v>
      </c>
      <c r="H5" s="32" t="s">
        <v>74</v>
      </c>
      <c r="I5" s="32" t="s">
        <v>75</v>
      </c>
      <c r="J5" s="32">
        <v>1870</v>
      </c>
      <c r="K5" s="32">
        <v>34</v>
      </c>
      <c r="L5" s="32">
        <v>4650</v>
      </c>
      <c r="M5" s="32">
        <v>35</v>
      </c>
      <c r="N5" s="32" t="s">
        <v>74</v>
      </c>
      <c r="O5" s="32" t="s">
        <v>75</v>
      </c>
      <c r="P5" s="32" t="s">
        <v>74</v>
      </c>
      <c r="Q5" s="32" t="s">
        <v>75</v>
      </c>
      <c r="R5" s="32">
        <v>3161.3999999999996</v>
      </c>
      <c r="S5" s="32" t="s">
        <v>74</v>
      </c>
      <c r="T5" s="32" t="s">
        <v>74</v>
      </c>
      <c r="U5" s="32">
        <v>489.93000000000029</v>
      </c>
      <c r="V5" s="32">
        <v>42</v>
      </c>
      <c r="W5" s="31">
        <v>0.1628</v>
      </c>
      <c r="X5" s="31">
        <v>0</v>
      </c>
      <c r="Y5" s="31">
        <v>2.3300000000000001E-2</v>
      </c>
      <c r="Z5" s="31">
        <v>0.72089999999999999</v>
      </c>
      <c r="AA5" s="31">
        <v>2.3300000000000001E-2</v>
      </c>
      <c r="AB5" s="31">
        <v>0</v>
      </c>
      <c r="AC5" s="31">
        <v>6.9800000000000001E-2</v>
      </c>
    </row>
    <row r="6" spans="1:29" x14ac:dyDescent="0.3">
      <c r="A6" s="16"/>
      <c r="B6" s="16">
        <v>91030</v>
      </c>
      <c r="C6" s="41" t="s">
        <v>78</v>
      </c>
      <c r="D6" s="39">
        <v>118</v>
      </c>
      <c r="E6" s="32">
        <v>8057.1</v>
      </c>
      <c r="F6" s="32">
        <v>244</v>
      </c>
      <c r="G6" s="34">
        <v>53.991228070175438</v>
      </c>
      <c r="H6" s="32">
        <v>1550</v>
      </c>
      <c r="I6" s="32">
        <v>33</v>
      </c>
      <c r="J6" s="32">
        <v>5590</v>
      </c>
      <c r="K6" s="32">
        <v>64</v>
      </c>
      <c r="L6" s="32">
        <v>14100</v>
      </c>
      <c r="M6" s="32">
        <v>74</v>
      </c>
      <c r="N6" s="32">
        <v>4970</v>
      </c>
      <c r="O6" s="32">
        <v>4</v>
      </c>
      <c r="P6" s="32">
        <v>59610</v>
      </c>
      <c r="Q6" s="32">
        <v>6</v>
      </c>
      <c r="R6" s="32">
        <v>9904.7000000000007</v>
      </c>
      <c r="S6" s="32">
        <v>1487.77</v>
      </c>
      <c r="T6" s="32">
        <v>417.31799999999998</v>
      </c>
      <c r="U6" s="32">
        <v>91</v>
      </c>
      <c r="V6" s="32">
        <v>103</v>
      </c>
      <c r="W6" s="31">
        <v>0.27360000000000001</v>
      </c>
      <c r="X6" s="31">
        <v>1.89E-2</v>
      </c>
      <c r="Y6" s="31">
        <v>5.6600000000000004E-2</v>
      </c>
      <c r="Z6" s="31">
        <v>0.25469999999999998</v>
      </c>
      <c r="AA6" s="31">
        <v>0.1981</v>
      </c>
      <c r="AB6" s="31">
        <v>8.4900000000000003E-2</v>
      </c>
      <c r="AC6" s="31">
        <v>0.11320000000000001</v>
      </c>
    </row>
    <row r="7" spans="1:29" x14ac:dyDescent="0.3">
      <c r="A7" s="16"/>
      <c r="B7" s="16">
        <v>91034</v>
      </c>
      <c r="C7" s="41" t="s">
        <v>79</v>
      </c>
      <c r="D7" s="39">
        <v>62</v>
      </c>
      <c r="E7" s="32">
        <v>5342.58</v>
      </c>
      <c r="F7" s="32">
        <v>118</v>
      </c>
      <c r="G7" s="34">
        <v>52.951612903225808</v>
      </c>
      <c r="H7" s="32">
        <v>850</v>
      </c>
      <c r="I7" s="32">
        <v>10</v>
      </c>
      <c r="J7" s="32">
        <v>3060</v>
      </c>
      <c r="K7" s="32">
        <v>31</v>
      </c>
      <c r="L7" s="32">
        <v>9180</v>
      </c>
      <c r="M7" s="32">
        <v>37</v>
      </c>
      <c r="N7" s="32" t="s">
        <v>74</v>
      </c>
      <c r="O7" s="32" t="s">
        <v>75</v>
      </c>
      <c r="P7" s="32">
        <v>120890</v>
      </c>
      <c r="Q7" s="32">
        <v>8</v>
      </c>
      <c r="R7" s="32">
        <v>6056.0000000000009</v>
      </c>
      <c r="S7" s="32" t="s">
        <v>74</v>
      </c>
      <c r="T7" s="32">
        <v>933.37500000000011</v>
      </c>
      <c r="U7" s="32">
        <v>527.27500000000055</v>
      </c>
      <c r="V7" s="32">
        <v>56</v>
      </c>
      <c r="W7" s="31">
        <v>0.3448</v>
      </c>
      <c r="X7" s="31">
        <v>1.72E-2</v>
      </c>
      <c r="Y7" s="31">
        <v>5.1699999999999996E-2</v>
      </c>
      <c r="Z7" s="31">
        <v>0.1552</v>
      </c>
      <c r="AA7" s="31">
        <v>0.10339999999999999</v>
      </c>
      <c r="AB7" s="31">
        <v>0.1552</v>
      </c>
      <c r="AC7" s="31">
        <v>0.1724</v>
      </c>
    </row>
    <row r="8" spans="1:29" x14ac:dyDescent="0.3">
      <c r="A8" s="16"/>
      <c r="B8" s="16">
        <v>91054</v>
      </c>
      <c r="C8" s="41" t="s">
        <v>80</v>
      </c>
      <c r="D8" s="39">
        <v>56</v>
      </c>
      <c r="E8" s="32">
        <v>3157.88</v>
      </c>
      <c r="F8" s="32">
        <v>95</v>
      </c>
      <c r="G8" s="34">
        <v>53.807017543859651</v>
      </c>
      <c r="H8" s="32">
        <v>640</v>
      </c>
      <c r="I8" s="32">
        <v>9</v>
      </c>
      <c r="J8" s="32">
        <v>2090</v>
      </c>
      <c r="K8" s="32">
        <v>35</v>
      </c>
      <c r="L8" s="32">
        <v>5490</v>
      </c>
      <c r="M8" s="32">
        <v>43</v>
      </c>
      <c r="N8" s="32" t="s">
        <v>74</v>
      </c>
      <c r="O8" s="32" t="s">
        <v>75</v>
      </c>
      <c r="P8" s="32" t="s">
        <v>74</v>
      </c>
      <c r="Q8" s="32" t="s">
        <v>75</v>
      </c>
      <c r="R8" s="32">
        <v>3760.2999999999997</v>
      </c>
      <c r="S8" s="32" t="s">
        <v>74</v>
      </c>
      <c r="T8" s="32" t="s">
        <v>74</v>
      </c>
      <c r="U8" s="32" t="s">
        <v>74</v>
      </c>
      <c r="V8" s="32">
        <v>49</v>
      </c>
      <c r="W8" s="31">
        <v>8.3299999999999999E-2</v>
      </c>
      <c r="X8" s="31">
        <v>0</v>
      </c>
      <c r="Y8" s="31">
        <v>8.3299999999999999E-2</v>
      </c>
      <c r="Z8" s="31">
        <v>0.6875</v>
      </c>
      <c r="AA8" s="31">
        <v>0.1042</v>
      </c>
      <c r="AB8" s="31">
        <v>4.1700000000000001E-2</v>
      </c>
      <c r="AC8" s="31">
        <v>0</v>
      </c>
    </row>
    <row r="9" spans="1:29" x14ac:dyDescent="0.3">
      <c r="A9" s="16"/>
      <c r="B9" s="16">
        <v>91059</v>
      </c>
      <c r="C9" s="41" t="s">
        <v>81</v>
      </c>
      <c r="D9" s="39">
        <v>77</v>
      </c>
      <c r="E9" s="32">
        <v>5400.51</v>
      </c>
      <c r="F9" s="32">
        <v>115.00000000000001</v>
      </c>
      <c r="G9" s="34">
        <v>51.28</v>
      </c>
      <c r="H9" s="32">
        <v>840</v>
      </c>
      <c r="I9" s="32">
        <v>16</v>
      </c>
      <c r="J9" s="32">
        <v>3230</v>
      </c>
      <c r="K9" s="32">
        <v>41</v>
      </c>
      <c r="L9" s="32">
        <v>8000</v>
      </c>
      <c r="M9" s="32">
        <v>45</v>
      </c>
      <c r="N9" s="32" t="s">
        <v>74</v>
      </c>
      <c r="O9" s="32" t="s">
        <v>75</v>
      </c>
      <c r="P9" s="32">
        <v>74000</v>
      </c>
      <c r="Q9" s="32">
        <v>6</v>
      </c>
      <c r="R9" s="32">
        <v>5648.3</v>
      </c>
      <c r="S9" s="32" t="s">
        <v>74</v>
      </c>
      <c r="T9" s="32">
        <v>791.14</v>
      </c>
      <c r="U9" s="32">
        <v>616.40000000000055</v>
      </c>
      <c r="V9" s="32">
        <v>64</v>
      </c>
      <c r="W9" s="31">
        <v>0.26469999999999999</v>
      </c>
      <c r="X9" s="31">
        <v>2.9399999999999999E-2</v>
      </c>
      <c r="Y9" s="31">
        <v>8.8200000000000001E-2</v>
      </c>
      <c r="Z9" s="31">
        <v>0.2059</v>
      </c>
      <c r="AA9" s="31">
        <v>0.13239999999999999</v>
      </c>
      <c r="AB9" s="31">
        <v>0.22059999999999999</v>
      </c>
      <c r="AC9" s="31">
        <v>5.8799999999999998E-2</v>
      </c>
    </row>
    <row r="10" spans="1:29" x14ac:dyDescent="0.3">
      <c r="A10" s="16"/>
      <c r="B10" s="16">
        <v>91064</v>
      </c>
      <c r="C10" s="41" t="s">
        <v>82</v>
      </c>
      <c r="D10" s="39">
        <v>89</v>
      </c>
      <c r="E10" s="32">
        <v>5678.24</v>
      </c>
      <c r="F10" s="32">
        <v>139</v>
      </c>
      <c r="G10" s="34">
        <v>55.420454545454547</v>
      </c>
      <c r="H10" s="32">
        <v>730</v>
      </c>
      <c r="I10" s="32">
        <v>20</v>
      </c>
      <c r="J10" s="32">
        <v>3760</v>
      </c>
      <c r="K10" s="32">
        <v>30</v>
      </c>
      <c r="L10" s="32">
        <v>9640</v>
      </c>
      <c r="M10" s="32">
        <v>38</v>
      </c>
      <c r="N10" s="32" t="s">
        <v>74</v>
      </c>
      <c r="O10" s="32" t="s">
        <v>75</v>
      </c>
      <c r="P10" s="32">
        <v>124240</v>
      </c>
      <c r="Q10" s="32">
        <v>8</v>
      </c>
      <c r="R10" s="32">
        <v>6684.2999999999984</v>
      </c>
      <c r="S10" s="32" t="s">
        <v>74</v>
      </c>
      <c r="T10" s="32">
        <v>1159</v>
      </c>
      <c r="U10" s="32">
        <v>126.80000000000018</v>
      </c>
      <c r="V10" s="32">
        <v>78</v>
      </c>
      <c r="W10" s="31">
        <v>0.42859999999999998</v>
      </c>
      <c r="X10" s="31">
        <v>1.3000000000000001E-2</v>
      </c>
      <c r="Y10" s="31">
        <v>7.7899999999999997E-2</v>
      </c>
      <c r="Z10" s="31">
        <v>7.7899999999999997E-2</v>
      </c>
      <c r="AA10" s="31">
        <v>0.15579999999999999</v>
      </c>
      <c r="AB10" s="31">
        <v>0.11689999999999999</v>
      </c>
      <c r="AC10" s="31">
        <v>0.12990000000000002</v>
      </c>
    </row>
    <row r="11" spans="1:29" x14ac:dyDescent="0.3">
      <c r="A11" s="16"/>
      <c r="B11" s="16">
        <v>91072</v>
      </c>
      <c r="C11" s="41" t="s">
        <v>83</v>
      </c>
      <c r="D11" s="39">
        <v>54</v>
      </c>
      <c r="E11" s="32">
        <v>4960.79</v>
      </c>
      <c r="F11" s="32">
        <v>79</v>
      </c>
      <c r="G11" s="34">
        <v>51.725490196078432</v>
      </c>
      <c r="H11" s="32">
        <v>1030</v>
      </c>
      <c r="I11" s="32">
        <v>10</v>
      </c>
      <c r="J11" s="32">
        <v>3360</v>
      </c>
      <c r="K11" s="32">
        <v>27</v>
      </c>
      <c r="L11" s="32">
        <v>9020</v>
      </c>
      <c r="M11" s="32">
        <v>32</v>
      </c>
      <c r="N11" s="32" t="s">
        <v>74</v>
      </c>
      <c r="O11" s="32" t="s">
        <v>75</v>
      </c>
      <c r="P11" s="32">
        <v>66100</v>
      </c>
      <c r="Q11" s="32">
        <v>5</v>
      </c>
      <c r="R11" s="32">
        <v>6155.0999999999995</v>
      </c>
      <c r="S11" s="32" t="s">
        <v>74</v>
      </c>
      <c r="T11" s="32">
        <v>471.1</v>
      </c>
      <c r="U11" s="32">
        <v>811.09999999999945</v>
      </c>
      <c r="V11" s="32">
        <v>47</v>
      </c>
      <c r="W11" s="31">
        <v>0.21739999999999998</v>
      </c>
      <c r="X11" s="31">
        <v>0</v>
      </c>
      <c r="Y11" s="31">
        <v>2.1700000000000001E-2</v>
      </c>
      <c r="Z11" s="31">
        <v>0.30430000000000001</v>
      </c>
      <c r="AA11" s="31">
        <v>0.1522</v>
      </c>
      <c r="AB11" s="31">
        <v>0.15209999999999999</v>
      </c>
      <c r="AC11" s="31">
        <v>0.1522</v>
      </c>
    </row>
    <row r="12" spans="1:29" x14ac:dyDescent="0.3">
      <c r="A12" s="16"/>
      <c r="B12" s="16">
        <v>91103</v>
      </c>
      <c r="C12" s="41" t="s">
        <v>84</v>
      </c>
      <c r="D12" s="39">
        <v>50</v>
      </c>
      <c r="E12" s="32">
        <v>4035.77</v>
      </c>
      <c r="F12" s="32">
        <v>74</v>
      </c>
      <c r="G12" s="34">
        <v>57.106382978723403</v>
      </c>
      <c r="H12" s="32">
        <v>470</v>
      </c>
      <c r="I12" s="32">
        <v>6</v>
      </c>
      <c r="J12" s="32">
        <v>1770</v>
      </c>
      <c r="K12" s="32">
        <v>19</v>
      </c>
      <c r="L12" s="32">
        <v>4920</v>
      </c>
      <c r="M12" s="32">
        <v>25</v>
      </c>
      <c r="N12" s="32" t="s">
        <v>74</v>
      </c>
      <c r="O12" s="32" t="s">
        <v>75</v>
      </c>
      <c r="P12" s="32" t="s">
        <v>74</v>
      </c>
      <c r="Q12" s="32" t="s">
        <v>75</v>
      </c>
      <c r="R12" s="32">
        <v>3354.4999999999995</v>
      </c>
      <c r="S12" s="32" t="s">
        <v>74</v>
      </c>
      <c r="T12" s="32" t="s">
        <v>74</v>
      </c>
      <c r="U12" s="32">
        <v>531.65000000000009</v>
      </c>
      <c r="V12" s="32">
        <v>42</v>
      </c>
      <c r="W12" s="31">
        <v>0.45450000000000002</v>
      </c>
      <c r="X12" s="31">
        <v>0</v>
      </c>
      <c r="Y12" s="31">
        <v>4.5499999999999999E-2</v>
      </c>
      <c r="Z12" s="31">
        <v>0.15909999999999999</v>
      </c>
      <c r="AA12" s="31">
        <v>4.5499999999999999E-2</v>
      </c>
      <c r="AB12" s="31">
        <v>0.25</v>
      </c>
      <c r="AC12" s="31">
        <v>4.5499999999999999E-2</v>
      </c>
    </row>
    <row r="13" spans="1:29" x14ac:dyDescent="0.3">
      <c r="A13" s="16"/>
      <c r="B13" s="16">
        <v>91114</v>
      </c>
      <c r="C13" s="41" t="s">
        <v>85</v>
      </c>
      <c r="D13" s="39">
        <v>86</v>
      </c>
      <c r="E13" s="32">
        <v>5835.05</v>
      </c>
      <c r="F13" s="32">
        <v>154</v>
      </c>
      <c r="G13" s="34">
        <v>53.758620689655174</v>
      </c>
      <c r="H13" s="32">
        <v>1280</v>
      </c>
      <c r="I13" s="32">
        <v>18</v>
      </c>
      <c r="J13" s="32">
        <v>3700</v>
      </c>
      <c r="K13" s="32">
        <v>53</v>
      </c>
      <c r="L13" s="32">
        <v>9410</v>
      </c>
      <c r="M13" s="32">
        <v>62</v>
      </c>
      <c r="N13" s="32">
        <v>4540</v>
      </c>
      <c r="O13" s="32">
        <v>4</v>
      </c>
      <c r="P13" s="32">
        <v>41760</v>
      </c>
      <c r="Q13" s="32">
        <v>5</v>
      </c>
      <c r="R13" s="32">
        <v>6546.4000000000005</v>
      </c>
      <c r="S13" s="32">
        <v>1218</v>
      </c>
      <c r="T13" s="32">
        <v>295.46999999999997</v>
      </c>
      <c r="U13" s="32">
        <v>104.80000000000018</v>
      </c>
      <c r="V13" s="32">
        <v>77</v>
      </c>
      <c r="W13" s="31">
        <v>0.1467</v>
      </c>
      <c r="X13" s="31">
        <v>0</v>
      </c>
      <c r="Y13" s="31">
        <v>0.1067</v>
      </c>
      <c r="Z13" s="31">
        <v>0.52</v>
      </c>
      <c r="AA13" s="31">
        <v>9.3299999999999994E-2</v>
      </c>
      <c r="AB13" s="31">
        <v>1.3300000000000001E-2</v>
      </c>
      <c r="AC13" s="31">
        <v>0.12</v>
      </c>
    </row>
    <row r="14" spans="1:29" x14ac:dyDescent="0.3">
      <c r="A14" s="16"/>
      <c r="B14" s="16">
        <v>91120</v>
      </c>
      <c r="C14" s="41" t="s">
        <v>86</v>
      </c>
      <c r="D14" s="39">
        <v>70</v>
      </c>
      <c r="E14" s="32">
        <v>3295.79</v>
      </c>
      <c r="F14" s="32">
        <v>120</v>
      </c>
      <c r="G14" s="34">
        <v>56.273972602739725</v>
      </c>
      <c r="H14" s="32">
        <v>500</v>
      </c>
      <c r="I14" s="32">
        <v>12</v>
      </c>
      <c r="J14" s="32">
        <v>1850</v>
      </c>
      <c r="K14" s="32">
        <v>25</v>
      </c>
      <c r="L14" s="32">
        <v>4590</v>
      </c>
      <c r="M14" s="32">
        <v>39</v>
      </c>
      <c r="N14" s="32" t="s">
        <v>74</v>
      </c>
      <c r="O14" s="32" t="s">
        <v>75</v>
      </c>
      <c r="P14" s="32">
        <v>154600</v>
      </c>
      <c r="Q14" s="32">
        <v>8</v>
      </c>
      <c r="R14" s="32">
        <v>3212.4</v>
      </c>
      <c r="S14" s="32" t="s">
        <v>74</v>
      </c>
      <c r="T14" s="32">
        <v>1789.2</v>
      </c>
      <c r="U14" s="32">
        <v>1031.4999999999991</v>
      </c>
      <c r="V14" s="32">
        <v>52</v>
      </c>
      <c r="W14" s="31">
        <v>0.21149999999999999</v>
      </c>
      <c r="X14" s="31">
        <v>1.9199999999999998E-2</v>
      </c>
      <c r="Y14" s="31">
        <v>0.11539999999999999</v>
      </c>
      <c r="Z14" s="31">
        <v>0.25</v>
      </c>
      <c r="AA14" s="31">
        <v>0.11539999999999999</v>
      </c>
      <c r="AB14" s="31">
        <v>3.8399999999999997E-2</v>
      </c>
      <c r="AC14" s="31">
        <v>0.25</v>
      </c>
    </row>
    <row r="15" spans="1:29" x14ac:dyDescent="0.3">
      <c r="A15" s="16"/>
      <c r="B15" s="16">
        <v>91141</v>
      </c>
      <c r="C15" s="41" t="s">
        <v>87</v>
      </c>
      <c r="D15" s="39">
        <v>32</v>
      </c>
      <c r="E15" s="32">
        <v>1906.85</v>
      </c>
      <c r="F15" s="32">
        <v>54</v>
      </c>
      <c r="G15" s="34">
        <v>54.096774193548384</v>
      </c>
      <c r="H15" s="32">
        <v>360</v>
      </c>
      <c r="I15" s="32">
        <v>8</v>
      </c>
      <c r="J15" s="32">
        <v>1130</v>
      </c>
      <c r="K15" s="32">
        <v>15</v>
      </c>
      <c r="L15" s="32">
        <v>3040</v>
      </c>
      <c r="M15" s="32">
        <v>18</v>
      </c>
      <c r="N15" s="32">
        <v>3960</v>
      </c>
      <c r="O15" s="32">
        <v>4</v>
      </c>
      <c r="P15" s="32" t="s">
        <v>74</v>
      </c>
      <c r="Q15" s="32" t="s">
        <v>75</v>
      </c>
      <c r="R15" s="32">
        <v>2095.6</v>
      </c>
      <c r="S15" s="32">
        <v>1049.182</v>
      </c>
      <c r="T15" s="32" t="s">
        <v>74</v>
      </c>
      <c r="U15" s="32">
        <v>382.75999999999976</v>
      </c>
      <c r="V15" s="32">
        <v>28</v>
      </c>
      <c r="W15" s="31">
        <v>0.35710000000000003</v>
      </c>
      <c r="X15" s="31">
        <v>0</v>
      </c>
      <c r="Y15" s="31">
        <v>7.1399999999999991E-2</v>
      </c>
      <c r="Z15" s="31">
        <v>7.1399999999999991E-2</v>
      </c>
      <c r="AA15" s="31">
        <v>0.1429</v>
      </c>
      <c r="AB15" s="31">
        <v>0.10709999999999999</v>
      </c>
      <c r="AC15" s="31">
        <v>0.25</v>
      </c>
    </row>
    <row r="16" spans="1:29" x14ac:dyDescent="0.3">
      <c r="A16" s="16"/>
      <c r="B16" s="16">
        <v>91142</v>
      </c>
      <c r="C16" s="41" t="s">
        <v>88</v>
      </c>
      <c r="D16" s="39">
        <v>25</v>
      </c>
      <c r="E16" s="32">
        <v>1909.58</v>
      </c>
      <c r="F16" s="32">
        <v>47</v>
      </c>
      <c r="G16" s="34">
        <v>55.384615384615387</v>
      </c>
      <c r="H16" s="32">
        <v>300</v>
      </c>
      <c r="I16" s="32">
        <v>7</v>
      </c>
      <c r="J16" s="32">
        <v>1180</v>
      </c>
      <c r="K16" s="32">
        <v>13</v>
      </c>
      <c r="L16" s="32">
        <v>2870</v>
      </c>
      <c r="M16" s="32">
        <v>15</v>
      </c>
      <c r="N16" s="32">
        <v>6210</v>
      </c>
      <c r="O16" s="32">
        <v>5</v>
      </c>
      <c r="P16" s="32">
        <v>290600</v>
      </c>
      <c r="Q16" s="32">
        <v>6</v>
      </c>
      <c r="R16" s="32">
        <v>2008.1000000000001</v>
      </c>
      <c r="S16" s="32">
        <v>1866.6</v>
      </c>
      <c r="T16" s="32">
        <v>2034.2299999999998</v>
      </c>
      <c r="U16" s="32">
        <v>7.6999999999998181</v>
      </c>
      <c r="V16" s="32">
        <v>24</v>
      </c>
      <c r="W16" s="31">
        <v>0.1739</v>
      </c>
      <c r="X16" s="31">
        <v>0</v>
      </c>
      <c r="Y16" s="31">
        <v>4.3499999999999997E-2</v>
      </c>
      <c r="Z16" s="31">
        <v>0.1739</v>
      </c>
      <c r="AA16" s="31">
        <v>0.13039999999999999</v>
      </c>
      <c r="AB16" s="31">
        <v>0.17399999999999999</v>
      </c>
      <c r="AC16" s="31">
        <v>0.30430000000000001</v>
      </c>
    </row>
    <row r="17" spans="1:29" x14ac:dyDescent="0.3">
      <c r="A17" s="16"/>
      <c r="B17" s="16">
        <v>91143</v>
      </c>
      <c r="C17" s="41" t="s">
        <v>89</v>
      </c>
      <c r="D17" s="39">
        <v>20</v>
      </c>
      <c r="E17" s="32">
        <v>997.9</v>
      </c>
      <c r="F17" s="32">
        <v>26</v>
      </c>
      <c r="G17" s="34">
        <v>53.2</v>
      </c>
      <c r="H17" s="32">
        <v>120</v>
      </c>
      <c r="I17" s="32">
        <v>4</v>
      </c>
      <c r="J17" s="32">
        <v>580</v>
      </c>
      <c r="K17" s="32">
        <v>10</v>
      </c>
      <c r="L17" s="32">
        <v>1410</v>
      </c>
      <c r="M17" s="32">
        <v>11</v>
      </c>
      <c r="N17" s="32" t="s">
        <v>74</v>
      </c>
      <c r="O17" s="32" t="s">
        <v>75</v>
      </c>
      <c r="P17" s="32" t="s">
        <v>74</v>
      </c>
      <c r="Q17" s="32" t="s">
        <v>75</v>
      </c>
      <c r="R17" s="32">
        <v>986.2</v>
      </c>
      <c r="S17" s="32" t="s">
        <v>74</v>
      </c>
      <c r="T17" s="32" t="s">
        <v>74</v>
      </c>
      <c r="U17" s="32">
        <v>87.25</v>
      </c>
      <c r="V17" s="32">
        <v>14</v>
      </c>
      <c r="W17" s="31">
        <v>6.6699999999999995E-2</v>
      </c>
      <c r="X17" s="31">
        <v>0</v>
      </c>
      <c r="Y17" s="31">
        <v>0</v>
      </c>
      <c r="Z17" s="31">
        <v>0.4667</v>
      </c>
      <c r="AA17" s="31">
        <v>0.2</v>
      </c>
      <c r="AB17" s="31">
        <v>0</v>
      </c>
      <c r="AC17" s="31">
        <v>0.26669999999999999</v>
      </c>
    </row>
  </sheetData>
  <autoFilter ref="B2:C2" xr:uid="{9566EF4B-79CB-4943-B0E1-D499F39BFA3C}"/>
  <mergeCells count="13">
    <mergeCell ref="Q1:Q2"/>
    <mergeCell ref="D1:D2"/>
    <mergeCell ref="V1:V2"/>
    <mergeCell ref="L1:L2"/>
    <mergeCell ref="H1:H2"/>
    <mergeCell ref="E1:E2"/>
    <mergeCell ref="J1:J2"/>
    <mergeCell ref="N1:N2"/>
    <mergeCell ref="P1:P2"/>
    <mergeCell ref="M1:M2"/>
    <mergeCell ref="I1:I2"/>
    <mergeCell ref="K1:K2"/>
    <mergeCell ref="O1:O2"/>
  </mergeCells>
  <conditionalFormatting sqref="D3:AC17">
    <cfRule type="expression" dxfId="8" priority="1">
      <formula>ISTEXT(D3)</formula>
    </cfRule>
  </conditionalFormatting>
  <hyperlinks>
    <hyperlink ref="A1" location="INDEX!A1" display="INDEX!A1" xr:uid="{F6D34EA4-7115-476F-8D48-620C76D5D8B5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3B583-E3DC-437B-9313-43C78C199199}">
  <sheetPr codeName="Feuil02"/>
  <dimension ref="A1:AL62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customWidth="1"/>
    <col min="3" max="3" width="30.6640625" style="6" customWidth="1"/>
    <col min="4" max="4" width="35.6640625" style="9" customWidth="1"/>
    <col min="5" max="5" width="15.6640625" style="7" customWidth="1"/>
    <col min="6" max="38" width="15.6640625" style="10" customWidth="1"/>
    <col min="39" max="16384" width="20.6640625" style="7"/>
  </cols>
  <sheetData>
    <row r="1" spans="1:38" s="8" customFormat="1" ht="36" x14ac:dyDescent="0.3">
      <c r="A1" s="12" t="s">
        <v>1</v>
      </c>
      <c r="B1" s="12"/>
      <c r="C1" s="19" t="s">
        <v>67</v>
      </c>
      <c r="D1" s="28" t="s">
        <v>24</v>
      </c>
      <c r="E1" s="50">
        <v>1990</v>
      </c>
      <c r="F1" s="50">
        <v>1991</v>
      </c>
      <c r="G1" s="50">
        <v>1992</v>
      </c>
      <c r="H1" s="50">
        <v>1993</v>
      </c>
      <c r="I1" s="50">
        <v>1994</v>
      </c>
      <c r="J1" s="50">
        <v>1995</v>
      </c>
      <c r="K1" s="50">
        <v>1996</v>
      </c>
      <c r="L1" s="50">
        <v>1997</v>
      </c>
      <c r="M1" s="50">
        <v>1998</v>
      </c>
      <c r="N1" s="50">
        <v>1999</v>
      </c>
      <c r="O1" s="50">
        <v>2000</v>
      </c>
      <c r="P1" s="50">
        <v>2001</v>
      </c>
      <c r="Q1" s="50">
        <v>2002</v>
      </c>
      <c r="R1" s="50">
        <v>2003</v>
      </c>
      <c r="S1" s="50">
        <v>2004</v>
      </c>
      <c r="T1" s="50">
        <v>2005</v>
      </c>
      <c r="U1" s="50">
        <v>2006</v>
      </c>
      <c r="V1" s="50">
        <v>2007</v>
      </c>
      <c r="W1" s="50">
        <v>2008</v>
      </c>
      <c r="X1" s="50">
        <v>2009</v>
      </c>
      <c r="Y1" s="50">
        <v>2010</v>
      </c>
      <c r="Z1" s="50">
        <v>2011</v>
      </c>
      <c r="AA1" s="50">
        <v>2012</v>
      </c>
      <c r="AB1" s="50">
        <v>2013</v>
      </c>
      <c r="AC1" s="50">
        <v>2014</v>
      </c>
      <c r="AD1" s="50">
        <v>2015</v>
      </c>
      <c r="AE1" s="50">
        <v>2016</v>
      </c>
      <c r="AF1" s="50">
        <v>2017</v>
      </c>
      <c r="AG1" s="50">
        <v>2018</v>
      </c>
      <c r="AH1" s="50">
        <v>2019</v>
      </c>
      <c r="AI1" s="50">
        <v>2020</v>
      </c>
      <c r="AJ1" s="52">
        <v>2021</v>
      </c>
      <c r="AK1" s="50">
        <v>2022</v>
      </c>
      <c r="AL1" s="52">
        <v>2023</v>
      </c>
    </row>
    <row r="2" spans="1:38" s="1" customFormat="1" ht="29.4" thickBot="1" x14ac:dyDescent="0.35">
      <c r="A2" s="14" t="s">
        <v>9</v>
      </c>
      <c r="B2" s="14" t="s">
        <v>11</v>
      </c>
      <c r="C2" s="14" t="s">
        <v>26</v>
      </c>
      <c r="D2" s="17" t="s">
        <v>25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/>
      <c r="AK2" s="51"/>
      <c r="AL2" s="53"/>
    </row>
    <row r="3" spans="1:38" x14ac:dyDescent="0.3">
      <c r="A3" s="15"/>
      <c r="B3" s="15">
        <v>91005</v>
      </c>
      <c r="C3" s="22" t="s">
        <v>73</v>
      </c>
      <c r="D3" s="40" t="s">
        <v>12</v>
      </c>
      <c r="E3" s="39">
        <v>69</v>
      </c>
      <c r="F3" s="32">
        <v>64</v>
      </c>
      <c r="G3" s="32">
        <v>65</v>
      </c>
      <c r="H3" s="32">
        <v>63</v>
      </c>
      <c r="I3" s="32">
        <v>57</v>
      </c>
      <c r="J3" s="32">
        <v>57</v>
      </c>
      <c r="K3" s="32">
        <v>55</v>
      </c>
      <c r="L3" s="32">
        <v>54</v>
      </c>
      <c r="M3" s="32">
        <v>53</v>
      </c>
      <c r="N3" s="32">
        <v>51</v>
      </c>
      <c r="O3" s="32">
        <v>51</v>
      </c>
      <c r="P3" s="32">
        <v>49</v>
      </c>
      <c r="Q3" s="32">
        <v>47</v>
      </c>
      <c r="R3" s="32">
        <v>45</v>
      </c>
      <c r="S3" s="32">
        <v>43</v>
      </c>
      <c r="T3" s="32">
        <v>44</v>
      </c>
      <c r="U3" s="32">
        <v>43</v>
      </c>
      <c r="V3" s="32">
        <v>43</v>
      </c>
      <c r="W3" s="32">
        <v>43</v>
      </c>
      <c r="X3" s="32">
        <v>43</v>
      </c>
      <c r="Y3" s="32">
        <v>45</v>
      </c>
      <c r="Z3" s="32">
        <v>45</v>
      </c>
      <c r="AA3" s="32">
        <v>43</v>
      </c>
      <c r="AB3" s="32">
        <v>42</v>
      </c>
      <c r="AC3" s="32">
        <v>42</v>
      </c>
      <c r="AD3" s="32">
        <v>39</v>
      </c>
      <c r="AE3" s="32">
        <v>39</v>
      </c>
      <c r="AF3" s="32">
        <v>34</v>
      </c>
      <c r="AG3" s="32">
        <v>39</v>
      </c>
      <c r="AH3" s="32">
        <v>40</v>
      </c>
      <c r="AI3" s="32">
        <v>38</v>
      </c>
      <c r="AJ3" s="32">
        <v>38</v>
      </c>
      <c r="AK3" s="32">
        <v>39</v>
      </c>
      <c r="AL3" s="32">
        <v>38</v>
      </c>
    </row>
    <row r="4" spans="1:38" x14ac:dyDescent="0.3">
      <c r="A4" s="16"/>
      <c r="B4" s="16">
        <f>B3</f>
        <v>91005</v>
      </c>
      <c r="C4" s="33" t="str">
        <f>C3</f>
        <v>Anhée</v>
      </c>
      <c r="D4" s="41" t="s">
        <v>29</v>
      </c>
      <c r="E4" s="42">
        <v>41.383768115942033</v>
      </c>
      <c r="F4" s="34">
        <v>43.006093749999998</v>
      </c>
      <c r="G4" s="34">
        <v>42.489846153846159</v>
      </c>
      <c r="H4" s="34">
        <v>42.813968253968248</v>
      </c>
      <c r="I4" s="34">
        <v>46.01</v>
      </c>
      <c r="J4" s="34">
        <v>46.4719298245614</v>
      </c>
      <c r="K4" s="34">
        <v>46.790909090909089</v>
      </c>
      <c r="L4" s="34">
        <v>48.347777777777772</v>
      </c>
      <c r="M4" s="34">
        <v>49.226981132075473</v>
      </c>
      <c r="N4" s="34">
        <v>51.448235294117652</v>
      </c>
      <c r="O4" s="34">
        <v>51.210980392156863</v>
      </c>
      <c r="P4" s="34">
        <v>51.463673469387757</v>
      </c>
      <c r="Q4" s="34">
        <v>52.75191489361702</v>
      </c>
      <c r="R4" s="34">
        <v>55.328888888888883</v>
      </c>
      <c r="S4" s="34">
        <v>60.069534883720927</v>
      </c>
      <c r="T4" s="34">
        <v>58.323409090909088</v>
      </c>
      <c r="U4" s="34">
        <v>58.451162790697673</v>
      </c>
      <c r="V4" s="34">
        <v>57.956744186046507</v>
      </c>
      <c r="W4" s="34">
        <v>59.087906976744186</v>
      </c>
      <c r="X4" s="34">
        <v>60.264651162790699</v>
      </c>
      <c r="Y4" s="34">
        <v>57.541777777777781</v>
      </c>
      <c r="Z4" s="34">
        <v>59.49377777777778</v>
      </c>
      <c r="AA4" s="34">
        <v>61.712790697674421</v>
      </c>
      <c r="AB4" s="34">
        <v>61.793571428571433</v>
      </c>
      <c r="AC4" s="34">
        <v>62.418809523809522</v>
      </c>
      <c r="AD4" s="34">
        <v>58.002051282051276</v>
      </c>
      <c r="AE4" s="34">
        <v>61.494615384615379</v>
      </c>
      <c r="AF4" s="34">
        <v>63.7664705882353</v>
      </c>
      <c r="AG4" s="34">
        <v>64.110512820512824</v>
      </c>
      <c r="AH4" s="34">
        <v>63.693750000000001</v>
      </c>
      <c r="AI4" s="34">
        <v>66.351315789473688</v>
      </c>
      <c r="AJ4" s="34">
        <v>63.760789473684206</v>
      </c>
      <c r="AK4" s="34">
        <v>63.048205128205126</v>
      </c>
      <c r="AL4" s="34">
        <v>64.73</v>
      </c>
    </row>
    <row r="5" spans="1:38" x14ac:dyDescent="0.3">
      <c r="A5" s="16"/>
      <c r="B5" s="16">
        <f>B3</f>
        <v>91005</v>
      </c>
      <c r="C5" s="33" t="str">
        <f>C4</f>
        <v>Anhée</v>
      </c>
      <c r="D5" s="41" t="s">
        <v>27</v>
      </c>
      <c r="E5" s="42">
        <v>35.200000000000003</v>
      </c>
      <c r="F5" s="34">
        <v>34.676470588235297</v>
      </c>
      <c r="G5" s="34">
        <v>34.794117647058826</v>
      </c>
      <c r="H5" s="34">
        <v>31.129032258064516</v>
      </c>
      <c r="I5" s="34">
        <v>36.384615384615387</v>
      </c>
      <c r="J5" s="34">
        <v>36.518518518518519</v>
      </c>
      <c r="K5" s="34">
        <v>35.851851851851855</v>
      </c>
      <c r="L5" s="34">
        <v>34.44</v>
      </c>
      <c r="M5" s="34">
        <v>30.357142857142858</v>
      </c>
      <c r="N5" s="34">
        <v>33.4</v>
      </c>
      <c r="O5" s="34">
        <v>34.92</v>
      </c>
      <c r="P5" s="34">
        <v>34.909090909090907</v>
      </c>
      <c r="Q5" s="34">
        <v>35.684210526315788</v>
      </c>
      <c r="R5" s="34">
        <v>33</v>
      </c>
      <c r="S5" s="34">
        <v>35.631578947368418</v>
      </c>
      <c r="T5" s="34">
        <v>35.200000000000003</v>
      </c>
      <c r="U5" s="34">
        <v>35.666666666666664</v>
      </c>
      <c r="V5" s="34">
        <v>33.466666666666669</v>
      </c>
      <c r="W5" s="34">
        <v>31.266666666666666</v>
      </c>
      <c r="X5" s="34">
        <v>41.769230769230766</v>
      </c>
      <c r="Y5" s="34">
        <v>37.92307692307692</v>
      </c>
      <c r="Z5" s="34">
        <v>48.7</v>
      </c>
      <c r="AA5" s="34">
        <v>53.222222222222221</v>
      </c>
      <c r="AB5" s="34">
        <v>47.75</v>
      </c>
      <c r="AC5" s="34">
        <v>40.700000000000003</v>
      </c>
      <c r="AD5" s="34">
        <v>41.75</v>
      </c>
      <c r="AE5" s="34">
        <v>39.875</v>
      </c>
      <c r="AF5" s="34">
        <v>52.285714285714285</v>
      </c>
      <c r="AG5" s="34">
        <v>70</v>
      </c>
      <c r="AH5" s="34">
        <v>87.8</v>
      </c>
      <c r="AI5" s="34">
        <v>86.4</v>
      </c>
      <c r="AJ5" s="34">
        <v>85.2</v>
      </c>
      <c r="AK5" s="34">
        <v>89.6</v>
      </c>
      <c r="AL5" s="34">
        <v>98.2</v>
      </c>
    </row>
    <row r="6" spans="1:38" x14ac:dyDescent="0.3">
      <c r="A6" s="16"/>
      <c r="B6" s="16">
        <f>B3</f>
        <v>91005</v>
      </c>
      <c r="C6" s="33" t="str">
        <f>C5</f>
        <v>Anhée</v>
      </c>
      <c r="D6" s="41" t="s">
        <v>28</v>
      </c>
      <c r="E6" s="42">
        <v>23.526315789473685</v>
      </c>
      <c r="F6" s="34">
        <v>19.681818181818183</v>
      </c>
      <c r="G6" s="34">
        <v>29.875</v>
      </c>
      <c r="H6" s="34">
        <v>27.166666666666668</v>
      </c>
      <c r="I6" s="34">
        <v>24.541666666666668</v>
      </c>
      <c r="J6" s="34">
        <v>27.347826086956523</v>
      </c>
      <c r="K6" s="34">
        <v>25.16</v>
      </c>
      <c r="L6" s="34">
        <v>27.086956521739129</v>
      </c>
      <c r="M6" s="34">
        <v>25.40909090909091</v>
      </c>
      <c r="N6" s="34">
        <v>30.130434782608695</v>
      </c>
      <c r="O6" s="34">
        <v>30.952380952380953</v>
      </c>
      <c r="P6" s="34">
        <v>32.863636363636367</v>
      </c>
      <c r="Q6" s="34">
        <v>31.45</v>
      </c>
      <c r="R6" s="34">
        <v>36.736842105263158</v>
      </c>
      <c r="S6" s="34">
        <v>41.94736842105263</v>
      </c>
      <c r="T6" s="34">
        <v>45.05</v>
      </c>
      <c r="U6" s="34">
        <v>43.8</v>
      </c>
      <c r="V6" s="34">
        <v>45.761904761904759</v>
      </c>
      <c r="W6" s="34">
        <v>46</v>
      </c>
      <c r="X6" s="34">
        <v>49.45</v>
      </c>
      <c r="Y6" s="34">
        <v>50.35</v>
      </c>
      <c r="Z6" s="34">
        <v>54.15</v>
      </c>
      <c r="AA6" s="34">
        <v>47.428571428571431</v>
      </c>
      <c r="AB6" s="34">
        <v>43.25</v>
      </c>
      <c r="AC6" s="34">
        <v>34.736842105263158</v>
      </c>
      <c r="AD6" s="34">
        <v>40.5</v>
      </c>
      <c r="AE6" s="34">
        <v>35.529411764705884</v>
      </c>
      <c r="AF6" s="34">
        <v>30.533333333333335</v>
      </c>
      <c r="AG6" s="34">
        <v>33.866666666666667</v>
      </c>
      <c r="AH6" s="34">
        <v>37.214285714285715</v>
      </c>
      <c r="AI6" s="34">
        <v>38.53846153846154</v>
      </c>
      <c r="AJ6" s="34">
        <v>34.07692307692308</v>
      </c>
      <c r="AK6" s="34">
        <v>37</v>
      </c>
      <c r="AL6" s="34">
        <v>37</v>
      </c>
    </row>
    <row r="7" spans="1:38" x14ac:dyDescent="0.3">
      <c r="A7" s="26"/>
      <c r="B7" s="26">
        <v>91013</v>
      </c>
      <c r="C7" s="27" t="s">
        <v>76</v>
      </c>
      <c r="D7" s="44" t="s">
        <v>12</v>
      </c>
      <c r="E7" s="43">
        <v>211</v>
      </c>
      <c r="F7" s="35">
        <v>206</v>
      </c>
      <c r="G7" s="35">
        <v>202</v>
      </c>
      <c r="H7" s="35">
        <v>202</v>
      </c>
      <c r="I7" s="35">
        <v>197</v>
      </c>
      <c r="J7" s="35">
        <v>194</v>
      </c>
      <c r="K7" s="35">
        <v>191</v>
      </c>
      <c r="L7" s="35">
        <v>176</v>
      </c>
      <c r="M7" s="35">
        <v>169</v>
      </c>
      <c r="N7" s="35">
        <v>163</v>
      </c>
      <c r="O7" s="35">
        <v>158</v>
      </c>
      <c r="P7" s="35">
        <v>154</v>
      </c>
      <c r="Q7" s="35">
        <v>148</v>
      </c>
      <c r="R7" s="35">
        <v>136</v>
      </c>
      <c r="S7" s="35">
        <v>126</v>
      </c>
      <c r="T7" s="35">
        <v>128</v>
      </c>
      <c r="U7" s="35">
        <v>117</v>
      </c>
      <c r="V7" s="35">
        <v>113</v>
      </c>
      <c r="W7" s="35">
        <v>107</v>
      </c>
      <c r="X7" s="35">
        <v>103</v>
      </c>
      <c r="Y7" s="35">
        <v>102</v>
      </c>
      <c r="Z7" s="35">
        <v>90</v>
      </c>
      <c r="AA7" s="35">
        <v>91</v>
      </c>
      <c r="AB7" s="35">
        <v>88</v>
      </c>
      <c r="AC7" s="35">
        <v>90</v>
      </c>
      <c r="AD7" s="35">
        <v>89</v>
      </c>
      <c r="AE7" s="35">
        <v>89</v>
      </c>
      <c r="AF7" s="35">
        <v>88</v>
      </c>
      <c r="AG7" s="35">
        <v>88</v>
      </c>
      <c r="AH7" s="35">
        <v>85</v>
      </c>
      <c r="AI7" s="35">
        <v>83</v>
      </c>
      <c r="AJ7" s="35">
        <v>81</v>
      </c>
      <c r="AK7" s="35">
        <v>81</v>
      </c>
      <c r="AL7" s="35">
        <v>80</v>
      </c>
    </row>
    <row r="8" spans="1:38" x14ac:dyDescent="0.3">
      <c r="A8" s="16"/>
      <c r="B8" s="16">
        <f>B7</f>
        <v>91013</v>
      </c>
      <c r="C8" s="33" t="str">
        <f>C7</f>
        <v>Beauraing</v>
      </c>
      <c r="D8" s="41" t="s">
        <v>29</v>
      </c>
      <c r="E8" s="42">
        <v>32.413127962085312</v>
      </c>
      <c r="F8" s="34">
        <v>32.804368932038834</v>
      </c>
      <c r="G8" s="34">
        <v>32.717574257425746</v>
      </c>
      <c r="H8" s="34">
        <v>33.285742574257426</v>
      </c>
      <c r="I8" s="34">
        <v>34.619898477157363</v>
      </c>
      <c r="J8" s="34">
        <v>34.751701030927833</v>
      </c>
      <c r="K8" s="34">
        <v>35.074554973821989</v>
      </c>
      <c r="L8" s="34">
        <v>38.093352272727273</v>
      </c>
      <c r="M8" s="34">
        <v>39.882071005917162</v>
      </c>
      <c r="N8" s="34">
        <v>41.621963190184054</v>
      </c>
      <c r="O8" s="34">
        <v>42.761012658227848</v>
      </c>
      <c r="P8" s="34">
        <v>44.369155844155848</v>
      </c>
      <c r="Q8" s="34">
        <v>46.965743243243239</v>
      </c>
      <c r="R8" s="34">
        <v>51.80183823529412</v>
      </c>
      <c r="S8" s="34">
        <v>55.39420634920635</v>
      </c>
      <c r="T8" s="34">
        <v>54.492968750000003</v>
      </c>
      <c r="U8" s="34">
        <v>59.331367521367518</v>
      </c>
      <c r="V8" s="34">
        <v>61.004601769911503</v>
      </c>
      <c r="W8" s="34">
        <v>64.035981308411223</v>
      </c>
      <c r="X8" s="34">
        <v>65.953980582524267</v>
      </c>
      <c r="Y8" s="34">
        <v>67.132450980392164</v>
      </c>
      <c r="Z8" s="34">
        <v>74.181333333333328</v>
      </c>
      <c r="AA8" s="34">
        <v>71.669340659340662</v>
      </c>
      <c r="AB8" s="34">
        <v>72.494659090909096</v>
      </c>
      <c r="AC8" s="34">
        <v>72.118444444444449</v>
      </c>
      <c r="AD8" s="34">
        <v>72.782910112359545</v>
      </c>
      <c r="AE8" s="34">
        <v>71.231797752808987</v>
      </c>
      <c r="AF8" s="34">
        <v>74.740113636363645</v>
      </c>
      <c r="AG8" s="34">
        <v>76.377386363636361</v>
      </c>
      <c r="AH8" s="34">
        <v>77.339411764705886</v>
      </c>
      <c r="AI8" s="34">
        <v>80.162650602409641</v>
      </c>
      <c r="AJ8" s="34">
        <v>80.977901234567895</v>
      </c>
      <c r="AK8" s="34">
        <v>82.068148148148154</v>
      </c>
      <c r="AL8" s="34">
        <v>83.05725000000001</v>
      </c>
    </row>
    <row r="9" spans="1:38" x14ac:dyDescent="0.3">
      <c r="A9" s="16"/>
      <c r="B9" s="16">
        <f>B7</f>
        <v>91013</v>
      </c>
      <c r="C9" s="33" t="str">
        <f>C8</f>
        <v>Beauraing</v>
      </c>
      <c r="D9" s="41" t="s">
        <v>27</v>
      </c>
      <c r="E9" s="42">
        <v>31.861111111111111</v>
      </c>
      <c r="F9" s="34">
        <v>35.135593220338983</v>
      </c>
      <c r="G9" s="34">
        <v>34.982758620689658</v>
      </c>
      <c r="H9" s="34">
        <v>33.955555555555556</v>
      </c>
      <c r="I9" s="34">
        <v>33.387755102040813</v>
      </c>
      <c r="J9" s="34">
        <v>35.795454545454547</v>
      </c>
      <c r="K9" s="34">
        <v>38.307692307692307</v>
      </c>
      <c r="L9" s="34">
        <v>37.102564102564102</v>
      </c>
      <c r="M9" s="34">
        <v>41.029411764705884</v>
      </c>
      <c r="N9" s="34">
        <v>39.515151515151516</v>
      </c>
      <c r="O9" s="34">
        <v>38.090909090909093</v>
      </c>
      <c r="P9" s="34">
        <v>38.228571428571428</v>
      </c>
      <c r="Q9" s="34">
        <v>42.322580645161288</v>
      </c>
      <c r="R9" s="34">
        <v>40.466666666666669</v>
      </c>
      <c r="S9" s="34">
        <v>43.148148148148145</v>
      </c>
      <c r="T9" s="34">
        <v>39.714285714285715</v>
      </c>
      <c r="U9" s="34">
        <v>42.916666666666664</v>
      </c>
      <c r="V9" s="34">
        <v>41.041666666666664</v>
      </c>
      <c r="W9" s="34">
        <v>40.434782608695649</v>
      </c>
      <c r="X9" s="34">
        <v>41.956521739130437</v>
      </c>
      <c r="Y9" s="34">
        <v>45</v>
      </c>
      <c r="Z9" s="34">
        <v>41.722222222222221</v>
      </c>
      <c r="AA9" s="34">
        <v>40.263157894736842</v>
      </c>
      <c r="AB9" s="34">
        <v>39.93333333333333</v>
      </c>
      <c r="AC9" s="34">
        <v>50.35</v>
      </c>
      <c r="AD9" s="34">
        <v>49.65</v>
      </c>
      <c r="AE9" s="34">
        <v>56.142857142857146</v>
      </c>
      <c r="AF9" s="34">
        <v>56.571428571428569</v>
      </c>
      <c r="AG9" s="34">
        <v>44.333333333333336</v>
      </c>
      <c r="AH9" s="34">
        <v>47.388888888888886</v>
      </c>
      <c r="AI9" s="34">
        <v>50.8125</v>
      </c>
      <c r="AJ9" s="34">
        <v>51.75</v>
      </c>
      <c r="AK9" s="34">
        <v>63.142857142857146</v>
      </c>
      <c r="AL9" s="34">
        <v>72.916666666666671</v>
      </c>
    </row>
    <row r="10" spans="1:38" x14ac:dyDescent="0.3">
      <c r="A10" s="16"/>
      <c r="B10" s="16">
        <f>B7</f>
        <v>91013</v>
      </c>
      <c r="C10" s="33" t="str">
        <f>C9</f>
        <v>Beauraing</v>
      </c>
      <c r="D10" s="41" t="s">
        <v>28</v>
      </c>
      <c r="E10" s="42">
        <v>26.117647058823529</v>
      </c>
      <c r="F10" s="34">
        <v>28.931372549019606</v>
      </c>
      <c r="G10" s="34">
        <v>30.166666666666668</v>
      </c>
      <c r="H10" s="34">
        <v>38.952830188679243</v>
      </c>
      <c r="I10" s="34">
        <v>37.887850467289717</v>
      </c>
      <c r="J10" s="34">
        <v>38.634615384615387</v>
      </c>
      <c r="K10" s="34">
        <v>40.65</v>
      </c>
      <c r="L10" s="34">
        <v>44.232323232323232</v>
      </c>
      <c r="M10" s="34">
        <v>45.396039603960396</v>
      </c>
      <c r="N10" s="34">
        <v>46.407766990291265</v>
      </c>
      <c r="O10" s="34">
        <v>47.911764705882355</v>
      </c>
      <c r="P10" s="34">
        <v>49.898989898989896</v>
      </c>
      <c r="Q10" s="34">
        <v>47.881188118811885</v>
      </c>
      <c r="R10" s="34">
        <v>52.37777777777778</v>
      </c>
      <c r="S10" s="34">
        <v>53.022988505747129</v>
      </c>
      <c r="T10" s="34">
        <v>55.108433734939759</v>
      </c>
      <c r="U10" s="34">
        <v>62.2</v>
      </c>
      <c r="V10" s="34">
        <v>64.181818181818187</v>
      </c>
      <c r="W10" s="34">
        <v>64.402597402597408</v>
      </c>
      <c r="X10" s="34">
        <v>69.493150684931507</v>
      </c>
      <c r="Y10" s="34">
        <v>70.366197183098592</v>
      </c>
      <c r="Z10" s="34">
        <v>76.558823529411768</v>
      </c>
      <c r="AA10" s="34">
        <v>74.514705882352942</v>
      </c>
      <c r="AB10" s="34">
        <v>74.365079365079367</v>
      </c>
      <c r="AC10" s="34">
        <v>68.067796610169495</v>
      </c>
      <c r="AD10" s="34">
        <v>72.118644067796609</v>
      </c>
      <c r="AE10" s="34">
        <v>70.446428571428569</v>
      </c>
      <c r="AF10" s="34">
        <v>64.727272727272734</v>
      </c>
      <c r="AG10" s="34">
        <v>67.327272727272728</v>
      </c>
      <c r="AH10" s="34">
        <v>69.230769230769226</v>
      </c>
      <c r="AI10" s="34">
        <v>67.156862745098039</v>
      </c>
      <c r="AJ10" s="34">
        <v>69.553191489361708</v>
      </c>
      <c r="AK10" s="34">
        <v>69.875</v>
      </c>
      <c r="AL10" s="34">
        <v>69.8125</v>
      </c>
    </row>
    <row r="11" spans="1:38" x14ac:dyDescent="0.3">
      <c r="A11" s="26"/>
      <c r="B11" s="26">
        <v>91015</v>
      </c>
      <c r="C11" s="27" t="s">
        <v>77</v>
      </c>
      <c r="D11" s="44" t="s">
        <v>12</v>
      </c>
      <c r="E11" s="43">
        <v>131</v>
      </c>
      <c r="F11" s="35">
        <v>124</v>
      </c>
      <c r="G11" s="35">
        <v>120</v>
      </c>
      <c r="H11" s="35">
        <v>118</v>
      </c>
      <c r="I11" s="35">
        <v>117</v>
      </c>
      <c r="J11" s="35">
        <v>111</v>
      </c>
      <c r="K11" s="35">
        <v>108</v>
      </c>
      <c r="L11" s="35">
        <v>104</v>
      </c>
      <c r="M11" s="35">
        <v>97</v>
      </c>
      <c r="N11" s="35">
        <v>97</v>
      </c>
      <c r="O11" s="35">
        <v>96</v>
      </c>
      <c r="P11" s="35">
        <v>95</v>
      </c>
      <c r="Q11" s="35">
        <v>95</v>
      </c>
      <c r="R11" s="35">
        <v>91</v>
      </c>
      <c r="S11" s="35">
        <v>84</v>
      </c>
      <c r="T11" s="35">
        <v>83</v>
      </c>
      <c r="U11" s="35">
        <v>77</v>
      </c>
      <c r="V11" s="35">
        <v>69</v>
      </c>
      <c r="W11" s="35">
        <v>67</v>
      </c>
      <c r="X11" s="35">
        <v>67</v>
      </c>
      <c r="Y11" s="35">
        <v>64</v>
      </c>
      <c r="Z11" s="35">
        <v>64</v>
      </c>
      <c r="AA11" s="35">
        <v>64</v>
      </c>
      <c r="AB11" s="35">
        <v>60</v>
      </c>
      <c r="AC11" s="35">
        <v>57</v>
      </c>
      <c r="AD11" s="35">
        <v>58</v>
      </c>
      <c r="AE11" s="35">
        <v>60</v>
      </c>
      <c r="AF11" s="35">
        <v>57</v>
      </c>
      <c r="AG11" s="35">
        <v>55</v>
      </c>
      <c r="AH11" s="35">
        <v>54</v>
      </c>
      <c r="AI11" s="35">
        <v>52</v>
      </c>
      <c r="AJ11" s="35">
        <v>53</v>
      </c>
      <c r="AK11" s="35">
        <v>50</v>
      </c>
      <c r="AL11" s="35">
        <v>51</v>
      </c>
    </row>
    <row r="12" spans="1:38" x14ac:dyDescent="0.3">
      <c r="A12" s="16"/>
      <c r="B12" s="16">
        <f>B11</f>
        <v>91015</v>
      </c>
      <c r="C12" s="33" t="str">
        <f>C11</f>
        <v>Bièvre</v>
      </c>
      <c r="D12" s="41" t="s">
        <v>29</v>
      </c>
      <c r="E12" s="42">
        <v>17.435496183206109</v>
      </c>
      <c r="F12" s="34">
        <v>17.402903225806451</v>
      </c>
      <c r="G12" s="34">
        <v>17.844249999999999</v>
      </c>
      <c r="H12" s="34">
        <v>18.570847457627121</v>
      </c>
      <c r="I12" s="34">
        <v>19.480940170940173</v>
      </c>
      <c r="J12" s="34">
        <v>20.633153153153156</v>
      </c>
      <c r="K12" s="34">
        <v>20.831203703703704</v>
      </c>
      <c r="L12" s="34">
        <v>21.782788461538463</v>
      </c>
      <c r="M12" s="34">
        <v>23.359175257731959</v>
      </c>
      <c r="N12" s="34">
        <v>23.916804123711341</v>
      </c>
      <c r="O12" s="34">
        <v>24.039479166666666</v>
      </c>
      <c r="P12" s="34">
        <v>24.986421052631581</v>
      </c>
      <c r="Q12" s="34">
        <v>25.65978947368421</v>
      </c>
      <c r="R12" s="34">
        <v>25.699890109890113</v>
      </c>
      <c r="S12" s="34">
        <v>28.263214285714284</v>
      </c>
      <c r="T12" s="34">
        <v>29.064578313253016</v>
      </c>
      <c r="U12" s="34">
        <v>31.502597402597402</v>
      </c>
      <c r="V12" s="34">
        <v>33.936376811594208</v>
      </c>
      <c r="W12" s="34">
        <v>35.582089552238806</v>
      </c>
      <c r="X12" s="34">
        <v>34.209253731343281</v>
      </c>
      <c r="Y12" s="34">
        <v>35.334531249999998</v>
      </c>
      <c r="Z12" s="34">
        <v>38.500781250000003</v>
      </c>
      <c r="AA12" s="34">
        <v>40.282812499999999</v>
      </c>
      <c r="AB12" s="34">
        <v>42.142666666666663</v>
      </c>
      <c r="AC12" s="34">
        <v>43.499649122807014</v>
      </c>
      <c r="AD12" s="34">
        <v>41.903655172413792</v>
      </c>
      <c r="AE12" s="34">
        <v>43.144500000000001</v>
      </c>
      <c r="AF12" s="34">
        <v>43.801578947368426</v>
      </c>
      <c r="AG12" s="34">
        <v>44.843090909090904</v>
      </c>
      <c r="AH12" s="34">
        <v>45.778148148148148</v>
      </c>
      <c r="AI12" s="34">
        <v>48.273076923076921</v>
      </c>
      <c r="AJ12" s="34">
        <v>46.737547169811322</v>
      </c>
      <c r="AK12" s="34">
        <v>47.796400000000006</v>
      </c>
      <c r="AL12" s="34">
        <v>47.001960784313724</v>
      </c>
    </row>
    <row r="13" spans="1:38" x14ac:dyDescent="0.3">
      <c r="A13" s="16"/>
      <c r="B13" s="16">
        <f>B11</f>
        <v>91015</v>
      </c>
      <c r="C13" s="33" t="str">
        <f>C12</f>
        <v>Bièvre</v>
      </c>
      <c r="D13" s="41" t="s">
        <v>27</v>
      </c>
      <c r="E13" s="42">
        <v>31.071428571428573</v>
      </c>
      <c r="F13" s="34">
        <v>29.785714285714285</v>
      </c>
      <c r="G13" s="34">
        <v>38</v>
      </c>
      <c r="H13" s="34">
        <v>36.333333333333336</v>
      </c>
      <c r="I13" s="34">
        <v>35.555555555555557</v>
      </c>
      <c r="J13" s="34">
        <v>33.777777777777779</v>
      </c>
      <c r="K13" s="34">
        <v>27.4</v>
      </c>
      <c r="L13" s="34">
        <v>30.25</v>
      </c>
      <c r="M13" s="34">
        <v>36.1</v>
      </c>
      <c r="N13" s="34">
        <v>29.90909090909091</v>
      </c>
      <c r="O13" s="34">
        <v>30.666666666666668</v>
      </c>
      <c r="P13" s="34">
        <v>37.875</v>
      </c>
      <c r="Q13" s="34">
        <v>33</v>
      </c>
      <c r="R13" s="34">
        <v>25.875</v>
      </c>
      <c r="S13" s="34">
        <v>29.833333333333332</v>
      </c>
      <c r="T13" s="34">
        <v>31.166666666666668</v>
      </c>
      <c r="U13" s="34">
        <v>34</v>
      </c>
      <c r="V13" s="34">
        <v>35.799999999999997</v>
      </c>
      <c r="W13" s="34">
        <v>31.333333333333332</v>
      </c>
      <c r="X13" s="34" t="s">
        <v>74</v>
      </c>
      <c r="Y13" s="34" t="s">
        <v>74</v>
      </c>
      <c r="Z13" s="34" t="s">
        <v>74</v>
      </c>
      <c r="AA13" s="34" t="s">
        <v>74</v>
      </c>
      <c r="AB13" s="34">
        <v>36.833333333333336</v>
      </c>
      <c r="AC13" s="34">
        <v>16.625</v>
      </c>
      <c r="AD13" s="34">
        <v>17.25</v>
      </c>
      <c r="AE13" s="34">
        <v>21.555555555555557</v>
      </c>
      <c r="AF13" s="34">
        <v>22.75</v>
      </c>
      <c r="AG13" s="34">
        <v>27.714285714285715</v>
      </c>
      <c r="AH13" s="34">
        <v>27.714285714285715</v>
      </c>
      <c r="AI13" s="34">
        <v>34.5</v>
      </c>
      <c r="AJ13" s="34" t="s">
        <v>74</v>
      </c>
      <c r="AK13" s="34" t="s">
        <v>74</v>
      </c>
      <c r="AL13" s="34" t="s">
        <v>74</v>
      </c>
    </row>
    <row r="14" spans="1:38" x14ac:dyDescent="0.3">
      <c r="A14" s="16"/>
      <c r="B14" s="16">
        <f>B11</f>
        <v>91015</v>
      </c>
      <c r="C14" s="33" t="str">
        <f>C13</f>
        <v>Bièvre</v>
      </c>
      <c r="D14" s="41" t="s">
        <v>28</v>
      </c>
      <c r="E14" s="42">
        <v>23.431818181818183</v>
      </c>
      <c r="F14" s="34">
        <v>24.266666666666666</v>
      </c>
      <c r="G14" s="34">
        <v>25.602409638554217</v>
      </c>
      <c r="H14" s="34">
        <v>26.681318681318682</v>
      </c>
      <c r="I14" s="34">
        <v>27.053763440860216</v>
      </c>
      <c r="J14" s="34">
        <v>29.162790697674417</v>
      </c>
      <c r="K14" s="34">
        <v>30.137254901960784</v>
      </c>
      <c r="L14" s="34">
        <v>29.646153846153847</v>
      </c>
      <c r="M14" s="34">
        <v>29.106666666666666</v>
      </c>
      <c r="N14" s="34">
        <v>31.2</v>
      </c>
      <c r="O14" s="34">
        <v>30.116883116883116</v>
      </c>
      <c r="P14" s="34">
        <v>31.653333333333332</v>
      </c>
      <c r="Q14" s="34">
        <v>30.48</v>
      </c>
      <c r="R14" s="34">
        <v>30.907692307692308</v>
      </c>
      <c r="S14" s="34">
        <v>32.333333333333336</v>
      </c>
      <c r="T14" s="34">
        <v>31.597014925373134</v>
      </c>
      <c r="U14" s="34">
        <v>33.379310344827587</v>
      </c>
      <c r="V14" s="34">
        <v>34.314814814814817</v>
      </c>
      <c r="W14" s="34">
        <v>33.857142857142854</v>
      </c>
      <c r="X14" s="34">
        <v>34.357142857142854</v>
      </c>
      <c r="Y14" s="34">
        <v>35.018518518518519</v>
      </c>
      <c r="Z14" s="34">
        <v>36.629629629629626</v>
      </c>
      <c r="AA14" s="34">
        <v>40.254901960784316</v>
      </c>
      <c r="AB14" s="34">
        <v>39.978260869565219</v>
      </c>
      <c r="AC14" s="34">
        <v>37.608695652173914</v>
      </c>
      <c r="AD14" s="34">
        <v>39.063829787234042</v>
      </c>
      <c r="AE14" s="34">
        <v>39.413043478260867</v>
      </c>
      <c r="AF14" s="34">
        <v>40.651162790697676</v>
      </c>
      <c r="AG14" s="34">
        <v>41.928571428571431</v>
      </c>
      <c r="AH14" s="34">
        <v>44.024999999999999</v>
      </c>
      <c r="AI14" s="34">
        <v>45.589743589743591</v>
      </c>
      <c r="AJ14" s="34">
        <v>50.085714285714289</v>
      </c>
      <c r="AK14" s="34">
        <v>50.823529411764703</v>
      </c>
      <c r="AL14" s="34">
        <v>51.147058823529413</v>
      </c>
    </row>
    <row r="15" spans="1:38" x14ac:dyDescent="0.3">
      <c r="A15" s="26"/>
      <c r="B15" s="26">
        <v>91030</v>
      </c>
      <c r="C15" s="27" t="s">
        <v>78</v>
      </c>
      <c r="D15" s="44" t="s">
        <v>12</v>
      </c>
      <c r="E15" s="43">
        <v>242</v>
      </c>
      <c r="F15" s="35">
        <v>238</v>
      </c>
      <c r="G15" s="35">
        <v>240</v>
      </c>
      <c r="H15" s="35">
        <v>235</v>
      </c>
      <c r="I15" s="35">
        <v>228</v>
      </c>
      <c r="J15" s="35">
        <v>217</v>
      </c>
      <c r="K15" s="35">
        <v>208</v>
      </c>
      <c r="L15" s="35">
        <v>197</v>
      </c>
      <c r="M15" s="35">
        <v>192</v>
      </c>
      <c r="N15" s="35">
        <v>194</v>
      </c>
      <c r="O15" s="35">
        <v>191</v>
      </c>
      <c r="P15" s="35">
        <v>181</v>
      </c>
      <c r="Q15" s="35">
        <v>162</v>
      </c>
      <c r="R15" s="35">
        <v>157</v>
      </c>
      <c r="S15" s="35">
        <v>151</v>
      </c>
      <c r="T15" s="35">
        <v>149</v>
      </c>
      <c r="U15" s="35">
        <v>144</v>
      </c>
      <c r="V15" s="35">
        <v>136</v>
      </c>
      <c r="W15" s="35">
        <v>134</v>
      </c>
      <c r="X15" s="35">
        <v>122</v>
      </c>
      <c r="Y15" s="35">
        <v>110</v>
      </c>
      <c r="Z15" s="35">
        <v>112</v>
      </c>
      <c r="AA15" s="35">
        <v>114</v>
      </c>
      <c r="AB15" s="35">
        <v>110</v>
      </c>
      <c r="AC15" s="35">
        <v>111</v>
      </c>
      <c r="AD15" s="35">
        <v>114</v>
      </c>
      <c r="AE15" s="35">
        <v>115</v>
      </c>
      <c r="AF15" s="35">
        <v>119</v>
      </c>
      <c r="AG15" s="35">
        <v>120</v>
      </c>
      <c r="AH15" s="35">
        <v>118</v>
      </c>
      <c r="AI15" s="35">
        <v>114</v>
      </c>
      <c r="AJ15" s="35">
        <v>119</v>
      </c>
      <c r="AK15" s="35">
        <v>119</v>
      </c>
      <c r="AL15" s="35">
        <v>118</v>
      </c>
    </row>
    <row r="16" spans="1:38" x14ac:dyDescent="0.3">
      <c r="A16" s="16"/>
      <c r="B16" s="16">
        <f>B15</f>
        <v>91030</v>
      </c>
      <c r="C16" s="33" t="str">
        <f>C15</f>
        <v>Ciney</v>
      </c>
      <c r="D16" s="41" t="s">
        <v>29</v>
      </c>
      <c r="E16" s="42">
        <v>32.835743801652896</v>
      </c>
      <c r="F16" s="34">
        <v>32.233907563025213</v>
      </c>
      <c r="G16" s="34">
        <v>31.122708333333335</v>
      </c>
      <c r="H16" s="34">
        <v>32.319148936170215</v>
      </c>
      <c r="I16" s="34">
        <v>34.242894736842103</v>
      </c>
      <c r="J16" s="34">
        <v>35.288018433179722</v>
      </c>
      <c r="K16" s="34">
        <v>36.322740384615386</v>
      </c>
      <c r="L16" s="34">
        <v>38.000964467005076</v>
      </c>
      <c r="M16" s="34">
        <v>40.033385416666668</v>
      </c>
      <c r="N16" s="34">
        <v>39.727525773195879</v>
      </c>
      <c r="O16" s="34">
        <v>40.956492146596858</v>
      </c>
      <c r="P16" s="34">
        <v>42.866298342541441</v>
      </c>
      <c r="Q16" s="34">
        <v>49.483086419753093</v>
      </c>
      <c r="R16" s="34">
        <v>51.083312101910821</v>
      </c>
      <c r="S16" s="34">
        <v>52.946225165562907</v>
      </c>
      <c r="T16" s="34">
        <v>53.274026845637579</v>
      </c>
      <c r="U16" s="34">
        <v>54.919305555555553</v>
      </c>
      <c r="V16" s="34">
        <v>56.996911764705885</v>
      </c>
      <c r="W16" s="34">
        <v>59.653059701492538</v>
      </c>
      <c r="X16" s="34">
        <v>62.775901639344262</v>
      </c>
      <c r="Y16" s="34">
        <v>69.257090909090905</v>
      </c>
      <c r="Z16" s="34">
        <v>66.953660714285718</v>
      </c>
      <c r="AA16" s="34">
        <v>68.069473684210521</v>
      </c>
      <c r="AB16" s="34">
        <v>71.12354545454545</v>
      </c>
      <c r="AC16" s="34">
        <v>70.353873873873866</v>
      </c>
      <c r="AD16" s="34">
        <v>69.275087719298241</v>
      </c>
      <c r="AE16" s="34">
        <v>69.061304347826095</v>
      </c>
      <c r="AF16" s="34">
        <v>67.319747899159665</v>
      </c>
      <c r="AG16" s="34">
        <v>67.424166666666665</v>
      </c>
      <c r="AH16" s="34">
        <v>68.814152542372881</v>
      </c>
      <c r="AI16" s="34">
        <v>67.680438596491229</v>
      </c>
      <c r="AJ16" s="34">
        <v>67.56680672268908</v>
      </c>
      <c r="AK16" s="34">
        <v>67.153025210084039</v>
      </c>
      <c r="AL16" s="34">
        <v>68.280508474576266</v>
      </c>
    </row>
    <row r="17" spans="1:38" x14ac:dyDescent="0.3">
      <c r="A17" s="16"/>
      <c r="B17" s="16">
        <f>B15</f>
        <v>91030</v>
      </c>
      <c r="C17" s="33" t="str">
        <f>C16</f>
        <v>Ciney</v>
      </c>
      <c r="D17" s="41" t="s">
        <v>27</v>
      </c>
      <c r="E17" s="42">
        <v>49.395833333333336</v>
      </c>
      <c r="F17" s="34">
        <v>50.113636363636367</v>
      </c>
      <c r="G17" s="34">
        <v>50.857142857142854</v>
      </c>
      <c r="H17" s="34">
        <v>45.012987012987011</v>
      </c>
      <c r="I17" s="34">
        <v>44.012048192771083</v>
      </c>
      <c r="J17" s="34">
        <v>46.625</v>
      </c>
      <c r="K17" s="34">
        <v>49.179104477611943</v>
      </c>
      <c r="L17" s="34">
        <v>46.74285714285714</v>
      </c>
      <c r="M17" s="34">
        <v>48.79710144927536</v>
      </c>
      <c r="N17" s="34">
        <v>47.130434782608695</v>
      </c>
      <c r="O17" s="34">
        <v>47.05797101449275</v>
      </c>
      <c r="P17" s="34">
        <v>47.10144927536232</v>
      </c>
      <c r="Q17" s="34">
        <v>46.268656716417908</v>
      </c>
      <c r="R17" s="34">
        <v>45.242424242424242</v>
      </c>
      <c r="S17" s="34">
        <v>46.238095238095241</v>
      </c>
      <c r="T17" s="34">
        <v>43.935483870967744</v>
      </c>
      <c r="U17" s="34">
        <v>45.416666666666664</v>
      </c>
      <c r="V17" s="34">
        <v>48.589285714285715</v>
      </c>
      <c r="W17" s="34">
        <v>49.698113207547166</v>
      </c>
      <c r="X17" s="34">
        <v>47.849056603773583</v>
      </c>
      <c r="Y17" s="34">
        <v>51.25</v>
      </c>
      <c r="Z17" s="34">
        <v>50.274509803921568</v>
      </c>
      <c r="AA17" s="34">
        <v>51.980769230769234</v>
      </c>
      <c r="AB17" s="34">
        <v>51.215686274509807</v>
      </c>
      <c r="AC17" s="34">
        <v>51.037735849056602</v>
      </c>
      <c r="AD17" s="34">
        <v>50.557692307692307</v>
      </c>
      <c r="AE17" s="34">
        <v>53.148936170212764</v>
      </c>
      <c r="AF17" s="34">
        <v>56.227272727272727</v>
      </c>
      <c r="AG17" s="34">
        <v>56.833333333333336</v>
      </c>
      <c r="AH17" s="34">
        <v>60.589743589743591</v>
      </c>
      <c r="AI17" s="34">
        <v>62.625</v>
      </c>
      <c r="AJ17" s="34">
        <v>62.0625</v>
      </c>
      <c r="AK17" s="34">
        <v>62.548387096774192</v>
      </c>
      <c r="AL17" s="34">
        <v>56.939393939393938</v>
      </c>
    </row>
    <row r="18" spans="1:38" x14ac:dyDescent="0.3">
      <c r="A18" s="16"/>
      <c r="B18" s="16">
        <f>B15</f>
        <v>91030</v>
      </c>
      <c r="C18" s="33" t="str">
        <f>C17</f>
        <v>Ciney</v>
      </c>
      <c r="D18" s="41" t="s">
        <v>28</v>
      </c>
      <c r="E18" s="42">
        <v>23.152777777777779</v>
      </c>
      <c r="F18" s="34">
        <v>26.240506329113924</v>
      </c>
      <c r="G18" s="34">
        <v>27.106666666666666</v>
      </c>
      <c r="H18" s="34">
        <v>39.25</v>
      </c>
      <c r="I18" s="34">
        <v>37.423913043478258</v>
      </c>
      <c r="J18" s="34">
        <v>42</v>
      </c>
      <c r="K18" s="34">
        <v>41.045977011494251</v>
      </c>
      <c r="L18" s="34">
        <v>41.765957446808514</v>
      </c>
      <c r="M18" s="34">
        <v>40.606382978723403</v>
      </c>
      <c r="N18" s="34">
        <v>43.542553191489361</v>
      </c>
      <c r="O18" s="34">
        <v>44.608247422680414</v>
      </c>
      <c r="P18" s="34">
        <v>44.791666666666664</v>
      </c>
      <c r="Q18" s="34">
        <v>43.578947368421055</v>
      </c>
      <c r="R18" s="34">
        <v>44.402173913043477</v>
      </c>
      <c r="S18" s="34">
        <v>45.714285714285715</v>
      </c>
      <c r="T18" s="34">
        <v>46.847826086956523</v>
      </c>
      <c r="U18" s="34">
        <v>48.065934065934066</v>
      </c>
      <c r="V18" s="34">
        <v>50.05681818181818</v>
      </c>
      <c r="W18" s="34">
        <v>50.609195402298852</v>
      </c>
      <c r="X18" s="34">
        <v>53.060975609756099</v>
      </c>
      <c r="Y18" s="34">
        <v>56.545454545454547</v>
      </c>
      <c r="Z18" s="34">
        <v>53.233766233766232</v>
      </c>
      <c r="AA18" s="34">
        <v>56.259740259740262</v>
      </c>
      <c r="AB18" s="34">
        <v>56.309859154929576</v>
      </c>
      <c r="AC18" s="34">
        <v>54.845070422535208</v>
      </c>
      <c r="AD18" s="34">
        <v>57.097222222222221</v>
      </c>
      <c r="AE18" s="34">
        <v>59.535211267605632</v>
      </c>
      <c r="AF18" s="34">
        <v>59.927536231884055</v>
      </c>
      <c r="AG18" s="34">
        <v>62.878787878787875</v>
      </c>
      <c r="AH18" s="34">
        <v>62.234375</v>
      </c>
      <c r="AI18" s="34">
        <v>62.315789473684212</v>
      </c>
      <c r="AJ18" s="34">
        <v>61.68333333333333</v>
      </c>
      <c r="AK18" s="34">
        <v>58.698412698412696</v>
      </c>
      <c r="AL18" s="34">
        <v>59.596774193548384</v>
      </c>
    </row>
    <row r="19" spans="1:38" x14ac:dyDescent="0.3">
      <c r="A19" s="26"/>
      <c r="B19" s="26">
        <v>91034</v>
      </c>
      <c r="C19" s="27" t="s">
        <v>79</v>
      </c>
      <c r="D19" s="44" t="s">
        <v>12</v>
      </c>
      <c r="E19" s="43">
        <v>127</v>
      </c>
      <c r="F19" s="35">
        <v>124</v>
      </c>
      <c r="G19" s="35">
        <v>116</v>
      </c>
      <c r="H19" s="35">
        <v>121</v>
      </c>
      <c r="I19" s="35">
        <v>120</v>
      </c>
      <c r="J19" s="35">
        <v>111</v>
      </c>
      <c r="K19" s="35">
        <v>112</v>
      </c>
      <c r="L19" s="35">
        <v>106</v>
      </c>
      <c r="M19" s="35">
        <v>105</v>
      </c>
      <c r="N19" s="35">
        <v>100</v>
      </c>
      <c r="O19" s="35">
        <v>94</v>
      </c>
      <c r="P19" s="35">
        <v>92</v>
      </c>
      <c r="Q19" s="35">
        <v>91</v>
      </c>
      <c r="R19" s="35">
        <v>84</v>
      </c>
      <c r="S19" s="35">
        <v>79</v>
      </c>
      <c r="T19" s="35">
        <v>78</v>
      </c>
      <c r="U19" s="35">
        <v>75</v>
      </c>
      <c r="V19" s="35">
        <v>72</v>
      </c>
      <c r="W19" s="35">
        <v>70</v>
      </c>
      <c r="X19" s="35">
        <v>70</v>
      </c>
      <c r="Y19" s="35">
        <v>69</v>
      </c>
      <c r="Z19" s="35">
        <v>66</v>
      </c>
      <c r="AA19" s="35">
        <v>62</v>
      </c>
      <c r="AB19" s="35">
        <v>62</v>
      </c>
      <c r="AC19" s="35">
        <v>59</v>
      </c>
      <c r="AD19" s="35">
        <v>60</v>
      </c>
      <c r="AE19" s="35">
        <v>59</v>
      </c>
      <c r="AF19" s="35">
        <v>64</v>
      </c>
      <c r="AG19" s="35">
        <v>62</v>
      </c>
      <c r="AH19" s="35">
        <v>62</v>
      </c>
      <c r="AI19" s="35">
        <v>62</v>
      </c>
      <c r="AJ19" s="35">
        <v>62</v>
      </c>
      <c r="AK19" s="35">
        <v>61</v>
      </c>
      <c r="AL19" s="35">
        <v>62</v>
      </c>
    </row>
    <row r="20" spans="1:38" x14ac:dyDescent="0.3">
      <c r="A20" s="16"/>
      <c r="B20" s="16">
        <f>B19</f>
        <v>91034</v>
      </c>
      <c r="C20" s="33" t="str">
        <f>C19</f>
        <v>Dinant</v>
      </c>
      <c r="D20" s="41" t="s">
        <v>29</v>
      </c>
      <c r="E20" s="42">
        <v>45.387244094488189</v>
      </c>
      <c r="F20" s="34">
        <v>46.433145161290319</v>
      </c>
      <c r="G20" s="34">
        <v>49.093965517241379</v>
      </c>
      <c r="H20" s="34">
        <v>47.283223140495863</v>
      </c>
      <c r="I20" s="34">
        <v>47.80916666666667</v>
      </c>
      <c r="J20" s="34">
        <v>51.3745045045045</v>
      </c>
      <c r="K20" s="34">
        <v>50.948303571428568</v>
      </c>
      <c r="L20" s="34">
        <v>52.864622641509435</v>
      </c>
      <c r="M20" s="34">
        <v>52.453142857142858</v>
      </c>
      <c r="N20" s="34">
        <v>55.819399999999995</v>
      </c>
      <c r="O20" s="34">
        <v>58.106595744680853</v>
      </c>
      <c r="P20" s="34">
        <v>60.919565217391302</v>
      </c>
      <c r="Q20" s="34">
        <v>60.400219780219778</v>
      </c>
      <c r="R20" s="34">
        <v>63.747976190476194</v>
      </c>
      <c r="S20" s="34">
        <v>68.769873417721513</v>
      </c>
      <c r="T20" s="34">
        <v>67.670128205128208</v>
      </c>
      <c r="U20" s="34">
        <v>68.895466666666664</v>
      </c>
      <c r="V20" s="34">
        <v>72.33263888888888</v>
      </c>
      <c r="W20" s="34">
        <v>73.328142857142851</v>
      </c>
      <c r="X20" s="34">
        <v>74.632571428571424</v>
      </c>
      <c r="Y20" s="34">
        <v>76.964347826086964</v>
      </c>
      <c r="Z20" s="34">
        <v>77.032575757575756</v>
      </c>
      <c r="AA20" s="34">
        <v>82.347096774193545</v>
      </c>
      <c r="AB20" s="34">
        <v>82.723064516129028</v>
      </c>
      <c r="AC20" s="34">
        <v>88.445423728813566</v>
      </c>
      <c r="AD20" s="34">
        <v>87.243166666666681</v>
      </c>
      <c r="AE20" s="34">
        <v>86.862203389830498</v>
      </c>
      <c r="AF20" s="34">
        <v>83.978906249999994</v>
      </c>
      <c r="AG20" s="34">
        <v>86.342903225806452</v>
      </c>
      <c r="AH20" s="34">
        <v>85.088870967741926</v>
      </c>
      <c r="AI20" s="34">
        <v>85.149032258064508</v>
      </c>
      <c r="AJ20" s="34">
        <v>85.135483870967747</v>
      </c>
      <c r="AK20" s="34">
        <v>87.075573770491815</v>
      </c>
      <c r="AL20" s="34">
        <v>86.170645161290324</v>
      </c>
    </row>
    <row r="21" spans="1:38" x14ac:dyDescent="0.3">
      <c r="A21" s="16"/>
      <c r="B21" s="16">
        <f>B19</f>
        <v>91034</v>
      </c>
      <c r="C21" s="33" t="str">
        <f>C20</f>
        <v>Dinant</v>
      </c>
      <c r="D21" s="41" t="s">
        <v>27</v>
      </c>
      <c r="E21" s="42">
        <v>41.372549019607845</v>
      </c>
      <c r="F21" s="34">
        <v>42.133333333333333</v>
      </c>
      <c r="G21" s="34">
        <v>42.777777777777779</v>
      </c>
      <c r="H21" s="34">
        <v>38.11904761904762</v>
      </c>
      <c r="I21" s="34">
        <v>39.097560975609753</v>
      </c>
      <c r="J21" s="34">
        <v>39.299999999999997</v>
      </c>
      <c r="K21" s="34">
        <v>38.87096774193548</v>
      </c>
      <c r="L21" s="34">
        <v>40.799999999999997</v>
      </c>
      <c r="M21" s="34">
        <v>47.535714285714285</v>
      </c>
      <c r="N21" s="34">
        <v>45.178571428571431</v>
      </c>
      <c r="O21" s="34">
        <v>51.393939393939391</v>
      </c>
      <c r="P21" s="34">
        <v>47.75</v>
      </c>
      <c r="Q21" s="34">
        <v>49.370370370370374</v>
      </c>
      <c r="R21" s="34">
        <v>47.333333333333336</v>
      </c>
      <c r="S21" s="34">
        <v>49.48</v>
      </c>
      <c r="T21" s="34">
        <v>56</v>
      </c>
      <c r="U21" s="34">
        <v>54.523809523809526</v>
      </c>
      <c r="V21" s="34">
        <v>57.684210526315788</v>
      </c>
      <c r="W21" s="34">
        <v>56.2</v>
      </c>
      <c r="X21" s="34">
        <v>66.05263157894737</v>
      </c>
      <c r="Y21" s="34">
        <v>58.058823529411768</v>
      </c>
      <c r="Z21" s="34">
        <v>66.4375</v>
      </c>
      <c r="AA21" s="34">
        <v>62.06666666666667</v>
      </c>
      <c r="AB21" s="34">
        <v>66.285714285714292</v>
      </c>
      <c r="AC21" s="34">
        <v>63.625</v>
      </c>
      <c r="AD21" s="34">
        <v>60.875</v>
      </c>
      <c r="AE21" s="34">
        <v>56.117647058823529</v>
      </c>
      <c r="AF21" s="34">
        <v>59.466666666666669</v>
      </c>
      <c r="AG21" s="34">
        <v>61.214285714285715</v>
      </c>
      <c r="AH21" s="34">
        <v>63.071428571428569</v>
      </c>
      <c r="AI21" s="34">
        <v>74.92307692307692</v>
      </c>
      <c r="AJ21" s="34">
        <v>71.857142857142861</v>
      </c>
      <c r="AK21" s="34">
        <v>84.909090909090907</v>
      </c>
      <c r="AL21" s="34">
        <v>84.6</v>
      </c>
    </row>
    <row r="22" spans="1:38" x14ac:dyDescent="0.3">
      <c r="A22" s="16"/>
      <c r="B22" s="16">
        <f>B19</f>
        <v>91034</v>
      </c>
      <c r="C22" s="33" t="str">
        <f>C21</f>
        <v>Dinant</v>
      </c>
      <c r="D22" s="41" t="s">
        <v>28</v>
      </c>
      <c r="E22" s="42">
        <v>29.555555555555557</v>
      </c>
      <c r="F22" s="34">
        <v>31.549019607843139</v>
      </c>
      <c r="G22" s="34">
        <v>34.680851063829785</v>
      </c>
      <c r="H22" s="34">
        <v>36.732142857142854</v>
      </c>
      <c r="I22" s="34">
        <v>40.533333333333331</v>
      </c>
      <c r="J22" s="34">
        <v>43.66101694915254</v>
      </c>
      <c r="K22" s="34">
        <v>49.413043478260867</v>
      </c>
      <c r="L22" s="34">
        <v>43.565217391304351</v>
      </c>
      <c r="M22" s="34">
        <v>49.293103448275865</v>
      </c>
      <c r="N22" s="34">
        <v>52.981481481481481</v>
      </c>
      <c r="O22" s="34">
        <v>60.111111111111114</v>
      </c>
      <c r="P22" s="34">
        <v>52.966666666666669</v>
      </c>
      <c r="Q22" s="34">
        <v>51.888888888888886</v>
      </c>
      <c r="R22" s="34">
        <v>50.79245283018868</v>
      </c>
      <c r="S22" s="34">
        <v>56.411764705882355</v>
      </c>
      <c r="T22" s="34">
        <v>57.836734693877553</v>
      </c>
      <c r="U22" s="34">
        <v>60.108695652173914</v>
      </c>
      <c r="V22" s="34">
        <v>60.191489361702125</v>
      </c>
      <c r="W22" s="34">
        <v>67.744186046511629</v>
      </c>
      <c r="X22" s="34">
        <v>66.666666666666671</v>
      </c>
      <c r="Y22" s="34">
        <v>70.279069767441854</v>
      </c>
      <c r="Z22" s="34">
        <v>73.55</v>
      </c>
      <c r="AA22" s="34">
        <v>76.162162162162161</v>
      </c>
      <c r="AB22" s="34">
        <v>79.228571428571428</v>
      </c>
      <c r="AC22" s="34">
        <v>75.48571428571428</v>
      </c>
      <c r="AD22" s="34">
        <v>79.228571428571428</v>
      </c>
      <c r="AE22" s="34">
        <v>77.472222222222229</v>
      </c>
      <c r="AF22" s="34">
        <v>74.25</v>
      </c>
      <c r="AG22" s="34">
        <v>73.272727272727266</v>
      </c>
      <c r="AH22" s="34">
        <v>73.03125</v>
      </c>
      <c r="AI22" s="34">
        <v>70.84375</v>
      </c>
      <c r="AJ22" s="34">
        <v>76.766666666666666</v>
      </c>
      <c r="AK22" s="34">
        <v>72.451612903225808</v>
      </c>
      <c r="AL22" s="34">
        <v>70.838709677419359</v>
      </c>
    </row>
    <row r="23" spans="1:38" x14ac:dyDescent="0.3">
      <c r="A23" s="26"/>
      <c r="B23" s="26">
        <v>91054</v>
      </c>
      <c r="C23" s="27" t="s">
        <v>80</v>
      </c>
      <c r="D23" s="44" t="s">
        <v>12</v>
      </c>
      <c r="E23" s="43">
        <v>140</v>
      </c>
      <c r="F23" s="35">
        <v>133</v>
      </c>
      <c r="G23" s="35">
        <v>131</v>
      </c>
      <c r="H23" s="35">
        <v>130</v>
      </c>
      <c r="I23" s="35">
        <v>125</v>
      </c>
      <c r="J23" s="35">
        <v>126</v>
      </c>
      <c r="K23" s="35">
        <v>118</v>
      </c>
      <c r="L23" s="35">
        <v>117</v>
      </c>
      <c r="M23" s="35">
        <v>112</v>
      </c>
      <c r="N23" s="35">
        <v>113</v>
      </c>
      <c r="O23" s="35">
        <v>107</v>
      </c>
      <c r="P23" s="35">
        <v>93</v>
      </c>
      <c r="Q23" s="35">
        <v>86</v>
      </c>
      <c r="R23" s="35">
        <v>82</v>
      </c>
      <c r="S23" s="35">
        <v>76</v>
      </c>
      <c r="T23" s="35">
        <v>74</v>
      </c>
      <c r="U23" s="35">
        <v>74</v>
      </c>
      <c r="V23" s="35">
        <v>75</v>
      </c>
      <c r="W23" s="35">
        <v>73</v>
      </c>
      <c r="X23" s="35">
        <v>71</v>
      </c>
      <c r="Y23" s="35">
        <v>70</v>
      </c>
      <c r="Z23" s="35">
        <v>63</v>
      </c>
      <c r="AA23" s="35">
        <v>61</v>
      </c>
      <c r="AB23" s="35">
        <v>58</v>
      </c>
      <c r="AC23" s="35">
        <v>59</v>
      </c>
      <c r="AD23" s="35">
        <v>57</v>
      </c>
      <c r="AE23" s="35">
        <v>53</v>
      </c>
      <c r="AF23" s="35">
        <v>53</v>
      </c>
      <c r="AG23" s="35">
        <v>57</v>
      </c>
      <c r="AH23" s="35">
        <v>57</v>
      </c>
      <c r="AI23" s="35">
        <v>57</v>
      </c>
      <c r="AJ23" s="35">
        <v>59</v>
      </c>
      <c r="AK23" s="35">
        <v>58</v>
      </c>
      <c r="AL23" s="35">
        <v>56</v>
      </c>
    </row>
    <row r="24" spans="1:38" x14ac:dyDescent="0.3">
      <c r="A24" s="16"/>
      <c r="B24" s="16">
        <f>B23</f>
        <v>91054</v>
      </c>
      <c r="C24" s="33" t="str">
        <f>C23</f>
        <v>Gedinne</v>
      </c>
      <c r="D24" s="41" t="s">
        <v>29</v>
      </c>
      <c r="E24" s="42">
        <v>22.514142857142858</v>
      </c>
      <c r="F24" s="34">
        <v>23.455488721804514</v>
      </c>
      <c r="G24" s="34">
        <v>23.791145038167937</v>
      </c>
      <c r="H24" s="34">
        <v>24.358846153846152</v>
      </c>
      <c r="I24" s="34">
        <v>25.449200000000001</v>
      </c>
      <c r="J24" s="34">
        <v>25.269682539682538</v>
      </c>
      <c r="K24" s="34">
        <v>26.433305084745761</v>
      </c>
      <c r="L24" s="34">
        <v>26.721538461538461</v>
      </c>
      <c r="M24" s="34">
        <v>28.390535714285715</v>
      </c>
      <c r="N24" s="34">
        <v>29.057256637168145</v>
      </c>
      <c r="O24" s="34">
        <v>31.165607476635515</v>
      </c>
      <c r="P24" s="34">
        <v>35.351827956989247</v>
      </c>
      <c r="Q24" s="34">
        <v>38.455697674418609</v>
      </c>
      <c r="R24" s="34">
        <v>41.228170731707316</v>
      </c>
      <c r="S24" s="34">
        <v>44.145131578947364</v>
      </c>
      <c r="T24" s="34">
        <v>45.087972972972977</v>
      </c>
      <c r="U24" s="34">
        <v>45.65405405405405</v>
      </c>
      <c r="V24" s="34">
        <v>43.884799999999998</v>
      </c>
      <c r="W24" s="34">
        <v>45.155479452054799</v>
      </c>
      <c r="X24" s="34">
        <v>46.324929577464793</v>
      </c>
      <c r="Y24" s="34">
        <v>47.681714285714285</v>
      </c>
      <c r="Z24" s="34">
        <v>50.104444444444447</v>
      </c>
      <c r="AA24" s="34">
        <v>50.013770491803278</v>
      </c>
      <c r="AB24" s="34">
        <v>52.584482758620688</v>
      </c>
      <c r="AC24" s="34">
        <v>51.962203389830513</v>
      </c>
      <c r="AD24" s="34">
        <v>50.801666666666677</v>
      </c>
      <c r="AE24" s="34">
        <v>54.495471698113207</v>
      </c>
      <c r="AF24" s="34">
        <v>53.707169811320753</v>
      </c>
      <c r="AG24" s="34">
        <v>51.544561403508766</v>
      </c>
      <c r="AH24" s="34">
        <v>52.127894736842109</v>
      </c>
      <c r="AI24" s="34">
        <v>53.475087719298244</v>
      </c>
      <c r="AJ24" s="34">
        <v>51.647457627118648</v>
      </c>
      <c r="AK24" s="34">
        <v>53.258448275862065</v>
      </c>
      <c r="AL24" s="34">
        <v>56.390714285714282</v>
      </c>
    </row>
    <row r="25" spans="1:38" x14ac:dyDescent="0.3">
      <c r="A25" s="16"/>
      <c r="B25" s="16">
        <f>B23</f>
        <v>91054</v>
      </c>
      <c r="C25" s="33" t="str">
        <f>C24</f>
        <v>Gedinne</v>
      </c>
      <c r="D25" s="41" t="s">
        <v>27</v>
      </c>
      <c r="E25" s="42">
        <v>27.6</v>
      </c>
      <c r="F25" s="34">
        <v>34.5</v>
      </c>
      <c r="G25" s="34">
        <v>31.90909090909091</v>
      </c>
      <c r="H25" s="34">
        <v>30.421052631578949</v>
      </c>
      <c r="I25" s="34">
        <v>33.647058823529413</v>
      </c>
      <c r="J25" s="34">
        <v>32.111111111111114</v>
      </c>
      <c r="K25" s="34">
        <v>34.4</v>
      </c>
      <c r="L25" s="34">
        <v>34.799999999999997</v>
      </c>
      <c r="M25" s="34">
        <v>30.6875</v>
      </c>
      <c r="N25" s="34">
        <v>30.625</v>
      </c>
      <c r="O25" s="34">
        <v>31.5</v>
      </c>
      <c r="P25" s="34">
        <v>31.071428571428573</v>
      </c>
      <c r="Q25" s="34">
        <v>31.266666666666666</v>
      </c>
      <c r="R25" s="34">
        <v>29.6</v>
      </c>
      <c r="S25" s="34">
        <v>30.90909090909091</v>
      </c>
      <c r="T25" s="34">
        <v>27.214285714285715</v>
      </c>
      <c r="U25" s="34">
        <v>31.25</v>
      </c>
      <c r="V25" s="34">
        <v>28.272727272727273</v>
      </c>
      <c r="W25" s="34">
        <v>29.727272727272727</v>
      </c>
      <c r="X25" s="34">
        <v>31.09090909090909</v>
      </c>
      <c r="Y25" s="34">
        <v>33.700000000000003</v>
      </c>
      <c r="Z25" s="34">
        <v>30.636363636363637</v>
      </c>
      <c r="AA25" s="34">
        <v>33.333333333333336</v>
      </c>
      <c r="AB25" s="34">
        <v>30.363636363636363</v>
      </c>
      <c r="AC25" s="34">
        <v>34.266666666666666</v>
      </c>
      <c r="AD25" s="34">
        <v>39.07692307692308</v>
      </c>
      <c r="AE25" s="34">
        <v>29.529411764705884</v>
      </c>
      <c r="AF25" s="34">
        <v>31.625</v>
      </c>
      <c r="AG25" s="34">
        <v>37.384615384615387</v>
      </c>
      <c r="AH25" s="34">
        <v>37.692307692307693</v>
      </c>
      <c r="AI25" s="34">
        <v>35.555555555555557</v>
      </c>
      <c r="AJ25" s="34">
        <v>38</v>
      </c>
      <c r="AK25" s="34">
        <v>35.555555555555557</v>
      </c>
      <c r="AL25" s="34">
        <v>40.666666666666664</v>
      </c>
    </row>
    <row r="26" spans="1:38" x14ac:dyDescent="0.3">
      <c r="A26" s="16"/>
      <c r="B26" s="16">
        <f>B23</f>
        <v>91054</v>
      </c>
      <c r="C26" s="33" t="str">
        <f>C25</f>
        <v>Gedinne</v>
      </c>
      <c r="D26" s="41" t="s">
        <v>28</v>
      </c>
      <c r="E26" s="42">
        <v>22.68</v>
      </c>
      <c r="F26" s="34">
        <v>24.598039215686274</v>
      </c>
      <c r="G26" s="34">
        <v>25.936842105263157</v>
      </c>
      <c r="H26" s="34">
        <v>28.864583333333332</v>
      </c>
      <c r="I26" s="34">
        <v>30.180851063829788</v>
      </c>
      <c r="J26" s="34">
        <v>30.05263157894737</v>
      </c>
      <c r="K26" s="34">
        <v>32.022471910112358</v>
      </c>
      <c r="L26" s="34">
        <v>33.195402298850574</v>
      </c>
      <c r="M26" s="34">
        <v>35.146341463414636</v>
      </c>
      <c r="N26" s="34">
        <v>36.292682926829265</v>
      </c>
      <c r="O26" s="34">
        <v>35.843373493975903</v>
      </c>
      <c r="P26" s="34">
        <v>39.794871794871796</v>
      </c>
      <c r="Q26" s="34">
        <v>40.642857142857146</v>
      </c>
      <c r="R26" s="34">
        <v>39.217391304347828</v>
      </c>
      <c r="S26" s="34">
        <v>40.514705882352942</v>
      </c>
      <c r="T26" s="34">
        <v>43.492307692307691</v>
      </c>
      <c r="U26" s="34">
        <v>44.092307692307692</v>
      </c>
      <c r="V26" s="34">
        <v>44.111111111111114</v>
      </c>
      <c r="W26" s="34">
        <v>44.390625</v>
      </c>
      <c r="X26" s="34">
        <v>42.921875</v>
      </c>
      <c r="Y26" s="34">
        <v>45.177419354838712</v>
      </c>
      <c r="Z26" s="34">
        <v>47.545454545454547</v>
      </c>
      <c r="AA26" s="34">
        <v>50.551020408163268</v>
      </c>
      <c r="AB26" s="34">
        <v>45.239130434782609</v>
      </c>
      <c r="AC26" s="34">
        <v>40.785714285714285</v>
      </c>
      <c r="AD26" s="34">
        <v>42.842105263157897</v>
      </c>
      <c r="AE26" s="34">
        <v>46.444444444444443</v>
      </c>
      <c r="AF26" s="34">
        <v>45.763157894736842</v>
      </c>
      <c r="AG26" s="34">
        <v>42.358974358974358</v>
      </c>
      <c r="AH26" s="34">
        <v>42.717948717948715</v>
      </c>
      <c r="AI26" s="34">
        <v>43.658536585365852</v>
      </c>
      <c r="AJ26" s="34">
        <v>45.07692307692308</v>
      </c>
      <c r="AK26" s="34">
        <v>45.657894736842103</v>
      </c>
      <c r="AL26" s="34">
        <v>48.2</v>
      </c>
    </row>
    <row r="27" spans="1:38" x14ac:dyDescent="0.3">
      <c r="A27" s="26"/>
      <c r="B27" s="26">
        <v>91059</v>
      </c>
      <c r="C27" s="27" t="s">
        <v>81</v>
      </c>
      <c r="D27" s="44" t="s">
        <v>12</v>
      </c>
      <c r="E27" s="43">
        <v>155</v>
      </c>
      <c r="F27" s="35">
        <v>154</v>
      </c>
      <c r="G27" s="35">
        <v>151</v>
      </c>
      <c r="H27" s="35">
        <v>149</v>
      </c>
      <c r="I27" s="35">
        <v>141</v>
      </c>
      <c r="J27" s="35">
        <v>134</v>
      </c>
      <c r="K27" s="35">
        <v>129</v>
      </c>
      <c r="L27" s="35">
        <v>130</v>
      </c>
      <c r="M27" s="35">
        <v>124</v>
      </c>
      <c r="N27" s="35">
        <v>120</v>
      </c>
      <c r="O27" s="35">
        <v>114</v>
      </c>
      <c r="P27" s="35">
        <v>115</v>
      </c>
      <c r="Q27" s="35">
        <v>107</v>
      </c>
      <c r="R27" s="35">
        <v>105</v>
      </c>
      <c r="S27" s="35">
        <v>101</v>
      </c>
      <c r="T27" s="35">
        <v>103</v>
      </c>
      <c r="U27" s="35">
        <v>102</v>
      </c>
      <c r="V27" s="35">
        <v>95</v>
      </c>
      <c r="W27" s="35">
        <v>85</v>
      </c>
      <c r="X27" s="35">
        <v>81</v>
      </c>
      <c r="Y27" s="35">
        <v>78</v>
      </c>
      <c r="Z27" s="35">
        <v>76</v>
      </c>
      <c r="AA27" s="35">
        <v>76</v>
      </c>
      <c r="AB27" s="35">
        <v>75</v>
      </c>
      <c r="AC27" s="35">
        <v>75</v>
      </c>
      <c r="AD27" s="35">
        <v>74</v>
      </c>
      <c r="AE27" s="35">
        <v>75</v>
      </c>
      <c r="AF27" s="35">
        <v>76</v>
      </c>
      <c r="AG27" s="35">
        <v>75</v>
      </c>
      <c r="AH27" s="35">
        <v>73</v>
      </c>
      <c r="AI27" s="35">
        <v>75</v>
      </c>
      <c r="AJ27" s="35">
        <v>74</v>
      </c>
      <c r="AK27" s="35">
        <v>77</v>
      </c>
      <c r="AL27" s="35">
        <v>77</v>
      </c>
    </row>
    <row r="28" spans="1:38" x14ac:dyDescent="0.3">
      <c r="A28" s="16"/>
      <c r="B28" s="16">
        <f>B27</f>
        <v>91059</v>
      </c>
      <c r="C28" s="33" t="str">
        <f>C27</f>
        <v>Hamois</v>
      </c>
      <c r="D28" s="41" t="s">
        <v>29</v>
      </c>
      <c r="E28" s="42">
        <v>32.671354838709675</v>
      </c>
      <c r="F28" s="34">
        <v>32.57383116883117</v>
      </c>
      <c r="G28" s="34">
        <v>33.033774834437082</v>
      </c>
      <c r="H28" s="34">
        <v>33.084496644295299</v>
      </c>
      <c r="I28" s="34">
        <v>34.626241134751773</v>
      </c>
      <c r="J28" s="34">
        <v>36.481119402985072</v>
      </c>
      <c r="K28" s="34">
        <v>38.872558139534888</v>
      </c>
      <c r="L28" s="34">
        <v>38.735384615384618</v>
      </c>
      <c r="M28" s="34">
        <v>40.236532258064514</v>
      </c>
      <c r="N28" s="34">
        <v>41.488500000000002</v>
      </c>
      <c r="O28" s="34">
        <v>43.323771929824559</v>
      </c>
      <c r="P28" s="34">
        <v>41.93</v>
      </c>
      <c r="Q28" s="34">
        <v>46.089158878504676</v>
      </c>
      <c r="R28" s="34">
        <v>47.06133333333333</v>
      </c>
      <c r="S28" s="34">
        <v>49.173465346534648</v>
      </c>
      <c r="T28" s="34">
        <v>47.885533980582522</v>
      </c>
      <c r="U28" s="34">
        <v>48.691176470588232</v>
      </c>
      <c r="V28" s="34">
        <v>50.824105263157897</v>
      </c>
      <c r="W28" s="34">
        <v>56.305882352941182</v>
      </c>
      <c r="X28" s="34">
        <v>57.815308641975307</v>
      </c>
      <c r="Y28" s="34">
        <v>60.457692307692305</v>
      </c>
      <c r="Z28" s="34">
        <v>65.915657894736839</v>
      </c>
      <c r="AA28" s="34">
        <v>61.004078947368427</v>
      </c>
      <c r="AB28" s="34">
        <v>62.948933333333336</v>
      </c>
      <c r="AC28" s="34">
        <v>64.615600000000001</v>
      </c>
      <c r="AD28" s="34">
        <v>68.970932432432434</v>
      </c>
      <c r="AE28" s="34">
        <v>69.728400000000008</v>
      </c>
      <c r="AF28" s="34">
        <v>68.126447368421054</v>
      </c>
      <c r="AG28" s="34">
        <v>68.781999999999996</v>
      </c>
      <c r="AH28" s="34">
        <v>69.72301369863014</v>
      </c>
      <c r="AI28" s="34">
        <v>69.687600000000003</v>
      </c>
      <c r="AJ28" s="34">
        <v>69.342837837837848</v>
      </c>
      <c r="AK28" s="34">
        <v>70.482597402597406</v>
      </c>
      <c r="AL28" s="34">
        <v>70.136493506493508</v>
      </c>
    </row>
    <row r="29" spans="1:38" x14ac:dyDescent="0.3">
      <c r="A29" s="16"/>
      <c r="B29" s="16">
        <f>B27</f>
        <v>91059</v>
      </c>
      <c r="C29" s="33" t="str">
        <f>C28</f>
        <v>Hamois</v>
      </c>
      <c r="D29" s="41" t="s">
        <v>27</v>
      </c>
      <c r="E29" s="42">
        <v>38.068965517241381</v>
      </c>
      <c r="F29" s="34">
        <v>37.980392156862742</v>
      </c>
      <c r="G29" s="34">
        <v>41.596153846153847</v>
      </c>
      <c r="H29" s="34">
        <v>33.425531914893618</v>
      </c>
      <c r="I29" s="34">
        <v>36.739130434782609</v>
      </c>
      <c r="J29" s="34">
        <v>37.048780487804876</v>
      </c>
      <c r="K29" s="34">
        <v>37.9</v>
      </c>
      <c r="L29" s="34">
        <v>34.921052631578945</v>
      </c>
      <c r="M29" s="34">
        <v>38.450000000000003</v>
      </c>
      <c r="N29" s="34">
        <v>36.200000000000003</v>
      </c>
      <c r="O29" s="34">
        <v>37.294117647058826</v>
      </c>
      <c r="P29" s="34">
        <v>41.21875</v>
      </c>
      <c r="Q29" s="34">
        <v>40.78125</v>
      </c>
      <c r="R29" s="34">
        <v>36.636363636363633</v>
      </c>
      <c r="S29" s="34">
        <v>43.8</v>
      </c>
      <c r="T29" s="34">
        <v>39.645161290322584</v>
      </c>
      <c r="U29" s="34">
        <v>40.25</v>
      </c>
      <c r="V29" s="34">
        <v>42.148148148148145</v>
      </c>
      <c r="W29" s="34">
        <v>44.653846153846153</v>
      </c>
      <c r="X29" s="34">
        <v>50.857142857142854</v>
      </c>
      <c r="Y29" s="34">
        <v>52</v>
      </c>
      <c r="Z29" s="34">
        <v>64.571428571428569</v>
      </c>
      <c r="AA29" s="34">
        <v>64.94736842105263</v>
      </c>
      <c r="AB29" s="34">
        <v>70.666666666666671</v>
      </c>
      <c r="AC29" s="34">
        <v>62.454545454545453</v>
      </c>
      <c r="AD29" s="34">
        <v>67.599999999999994</v>
      </c>
      <c r="AE29" s="34">
        <v>60.571428571428569</v>
      </c>
      <c r="AF29" s="34">
        <v>71.888888888888886</v>
      </c>
      <c r="AG29" s="34">
        <v>74.235294117647058</v>
      </c>
      <c r="AH29" s="34">
        <v>76.058823529411768</v>
      </c>
      <c r="AI29" s="34">
        <v>72.444444444444443</v>
      </c>
      <c r="AJ29" s="34">
        <v>77.875</v>
      </c>
      <c r="AK29" s="34">
        <v>95.5</v>
      </c>
      <c r="AL29" s="34">
        <v>80.9375</v>
      </c>
    </row>
    <row r="30" spans="1:38" x14ac:dyDescent="0.3">
      <c r="A30" s="16"/>
      <c r="B30" s="16">
        <f>B27</f>
        <v>91059</v>
      </c>
      <c r="C30" s="33" t="str">
        <f>C29</f>
        <v>Hamois</v>
      </c>
      <c r="D30" s="41" t="s">
        <v>28</v>
      </c>
      <c r="E30" s="42">
        <v>24.183098591549296</v>
      </c>
      <c r="F30" s="34">
        <v>28.027397260273972</v>
      </c>
      <c r="G30" s="34">
        <v>26.297297297297298</v>
      </c>
      <c r="H30" s="34">
        <v>34.30120481927711</v>
      </c>
      <c r="I30" s="34">
        <v>33.705128205128204</v>
      </c>
      <c r="J30" s="34">
        <v>35.013157894736842</v>
      </c>
      <c r="K30" s="34">
        <v>35.464285714285715</v>
      </c>
      <c r="L30" s="34">
        <v>38.494117647058822</v>
      </c>
      <c r="M30" s="34">
        <v>36.831325301204821</v>
      </c>
      <c r="N30" s="34">
        <v>41.05952380952381</v>
      </c>
      <c r="O30" s="34">
        <v>41.230769230769234</v>
      </c>
      <c r="P30" s="34">
        <v>44.61643835616438</v>
      </c>
      <c r="Q30" s="34">
        <v>43.385714285714286</v>
      </c>
      <c r="R30" s="34">
        <v>44.059701492537314</v>
      </c>
      <c r="S30" s="34">
        <v>46.206349206349209</v>
      </c>
      <c r="T30" s="34">
        <v>46.984848484848484</v>
      </c>
      <c r="U30" s="34">
        <v>46.723076923076924</v>
      </c>
      <c r="V30" s="34">
        <v>48.483333333333334</v>
      </c>
      <c r="W30" s="34">
        <v>54.736842105263158</v>
      </c>
      <c r="X30" s="34">
        <v>58.754716981132077</v>
      </c>
      <c r="Y30" s="34">
        <v>58.14</v>
      </c>
      <c r="Z30" s="34">
        <v>57.296296296296298</v>
      </c>
      <c r="AA30" s="34">
        <v>47.25</v>
      </c>
      <c r="AB30" s="34">
        <v>46.18</v>
      </c>
      <c r="AC30" s="34">
        <v>47.844444444444441</v>
      </c>
      <c r="AD30" s="34">
        <v>49.434782608695649</v>
      </c>
      <c r="AE30" s="34">
        <v>52.369565217391305</v>
      </c>
      <c r="AF30" s="34">
        <v>52.75</v>
      </c>
      <c r="AG30" s="34">
        <v>53.707317073170735</v>
      </c>
      <c r="AH30" s="34">
        <v>54.75</v>
      </c>
      <c r="AI30" s="34">
        <v>51.307692307692307</v>
      </c>
      <c r="AJ30" s="34">
        <v>52.075000000000003</v>
      </c>
      <c r="AK30" s="34">
        <v>48.875</v>
      </c>
      <c r="AL30" s="34">
        <v>47.825000000000003</v>
      </c>
    </row>
    <row r="31" spans="1:38" x14ac:dyDescent="0.3">
      <c r="A31" s="26"/>
      <c r="B31" s="26">
        <v>91064</v>
      </c>
      <c r="C31" s="27" t="s">
        <v>82</v>
      </c>
      <c r="D31" s="44" t="s">
        <v>12</v>
      </c>
      <c r="E31" s="43">
        <v>160</v>
      </c>
      <c r="F31" s="35">
        <v>153</v>
      </c>
      <c r="G31" s="35">
        <v>149</v>
      </c>
      <c r="H31" s="35">
        <v>145</v>
      </c>
      <c r="I31" s="35">
        <v>144</v>
      </c>
      <c r="J31" s="35">
        <v>137</v>
      </c>
      <c r="K31" s="35">
        <v>134</v>
      </c>
      <c r="L31" s="35">
        <v>140</v>
      </c>
      <c r="M31" s="35">
        <v>138</v>
      </c>
      <c r="N31" s="35">
        <v>132</v>
      </c>
      <c r="O31" s="35">
        <v>130</v>
      </c>
      <c r="P31" s="35">
        <v>126</v>
      </c>
      <c r="Q31" s="35">
        <v>123</v>
      </c>
      <c r="R31" s="35">
        <v>119</v>
      </c>
      <c r="S31" s="35">
        <v>117</v>
      </c>
      <c r="T31" s="35">
        <v>116</v>
      </c>
      <c r="U31" s="35">
        <v>110</v>
      </c>
      <c r="V31" s="35">
        <v>109</v>
      </c>
      <c r="W31" s="35">
        <v>102</v>
      </c>
      <c r="X31" s="35">
        <v>99</v>
      </c>
      <c r="Y31" s="35">
        <v>99</v>
      </c>
      <c r="Z31" s="35">
        <v>88</v>
      </c>
      <c r="AA31" s="35">
        <v>88</v>
      </c>
      <c r="AB31" s="35">
        <v>86</v>
      </c>
      <c r="AC31" s="35">
        <v>88</v>
      </c>
      <c r="AD31" s="35">
        <v>86</v>
      </c>
      <c r="AE31" s="35">
        <v>89</v>
      </c>
      <c r="AF31" s="35">
        <v>86</v>
      </c>
      <c r="AG31" s="35">
        <v>85</v>
      </c>
      <c r="AH31" s="35">
        <v>84</v>
      </c>
      <c r="AI31" s="35">
        <v>88</v>
      </c>
      <c r="AJ31" s="35">
        <v>90</v>
      </c>
      <c r="AK31" s="35">
        <v>89</v>
      </c>
      <c r="AL31" s="35">
        <v>89</v>
      </c>
    </row>
    <row r="32" spans="1:38" x14ac:dyDescent="0.3">
      <c r="A32" s="16"/>
      <c r="B32" s="16">
        <f>B31</f>
        <v>91064</v>
      </c>
      <c r="C32" s="33" t="str">
        <f>C31</f>
        <v>Havelange</v>
      </c>
      <c r="D32" s="41" t="s">
        <v>29</v>
      </c>
      <c r="E32" s="42">
        <v>39.631937499999999</v>
      </c>
      <c r="F32" s="34">
        <v>41.122483660130719</v>
      </c>
      <c r="G32" s="34">
        <v>42.407986577181212</v>
      </c>
      <c r="H32" s="34">
        <v>43.84620689655172</v>
      </c>
      <c r="I32" s="34">
        <v>43.564861111111114</v>
      </c>
      <c r="J32" s="34">
        <v>45.23</v>
      </c>
      <c r="K32" s="34">
        <v>46.727761194029853</v>
      </c>
      <c r="L32" s="34">
        <v>46.516642857142863</v>
      </c>
      <c r="M32" s="34">
        <v>47.579130434782613</v>
      </c>
      <c r="N32" s="34">
        <v>49.390833333333333</v>
      </c>
      <c r="O32" s="34">
        <v>50.296076923076924</v>
      </c>
      <c r="P32" s="34">
        <v>51.203253968253968</v>
      </c>
      <c r="Q32" s="34">
        <v>53.249105691056911</v>
      </c>
      <c r="R32" s="34">
        <v>53.555378151260498</v>
      </c>
      <c r="S32" s="34">
        <v>54.730341880341882</v>
      </c>
      <c r="T32" s="34">
        <v>54.996637931034485</v>
      </c>
      <c r="U32" s="34">
        <v>58.461636363636359</v>
      </c>
      <c r="V32" s="34">
        <v>59.046880733944953</v>
      </c>
      <c r="W32" s="34">
        <v>62.679705882352934</v>
      </c>
      <c r="X32" s="34">
        <v>61.61888888888889</v>
      </c>
      <c r="Y32" s="34">
        <v>61.18464646464647</v>
      </c>
      <c r="Z32" s="34">
        <v>65.655909090909091</v>
      </c>
      <c r="AA32" s="34">
        <v>62.421250000000001</v>
      </c>
      <c r="AB32" s="34">
        <v>65.642558139534884</v>
      </c>
      <c r="AC32" s="34">
        <v>63.84670454545455</v>
      </c>
      <c r="AD32" s="34">
        <v>63.984999999999999</v>
      </c>
      <c r="AE32" s="34">
        <v>64.683595505617973</v>
      </c>
      <c r="AF32" s="34">
        <v>65.224767441860465</v>
      </c>
      <c r="AG32" s="34">
        <v>66.436117647058822</v>
      </c>
      <c r="AH32" s="34">
        <v>67.810238095238091</v>
      </c>
      <c r="AI32" s="34">
        <v>64.788522727272735</v>
      </c>
      <c r="AJ32" s="34">
        <v>65.568111111111108</v>
      </c>
      <c r="AK32" s="34">
        <v>65.60449438202248</v>
      </c>
      <c r="AL32" s="34">
        <v>63.80044943820225</v>
      </c>
    </row>
    <row r="33" spans="1:38" x14ac:dyDescent="0.3">
      <c r="A33" s="16"/>
      <c r="B33" s="16">
        <f>B31</f>
        <v>91064</v>
      </c>
      <c r="C33" s="33" t="str">
        <f>C32</f>
        <v>Havelange</v>
      </c>
      <c r="D33" s="41" t="s">
        <v>27</v>
      </c>
      <c r="E33" s="42">
        <v>43.627906976744185</v>
      </c>
      <c r="F33" s="34">
        <v>42.763157894736842</v>
      </c>
      <c r="G33" s="34">
        <v>46.342465753424655</v>
      </c>
      <c r="H33" s="34">
        <v>38.355932203389834</v>
      </c>
      <c r="I33" s="34">
        <v>40.033333333333331</v>
      </c>
      <c r="J33" s="34">
        <v>42.73770491803279</v>
      </c>
      <c r="K33" s="34">
        <v>42</v>
      </c>
      <c r="L33" s="34">
        <v>37.32692307692308</v>
      </c>
      <c r="M33" s="34">
        <v>40.72</v>
      </c>
      <c r="N33" s="34">
        <v>41.127659574468083</v>
      </c>
      <c r="O33" s="34">
        <v>40.833333333333336</v>
      </c>
      <c r="P33" s="34">
        <v>42.38095238095238</v>
      </c>
      <c r="Q33" s="34">
        <v>40.174999999999997</v>
      </c>
      <c r="R33" s="34">
        <v>41.272727272727273</v>
      </c>
      <c r="S33" s="34">
        <v>38.975609756097562</v>
      </c>
      <c r="T33" s="34">
        <v>37.717948717948715</v>
      </c>
      <c r="U33" s="34">
        <v>39.710526315789473</v>
      </c>
      <c r="V33" s="34">
        <v>48.125</v>
      </c>
      <c r="W33" s="34">
        <v>51.225806451612904</v>
      </c>
      <c r="X33" s="34">
        <v>50.677419354838712</v>
      </c>
      <c r="Y33" s="34">
        <v>54.714285714285715</v>
      </c>
      <c r="Z33" s="34">
        <v>53.769230769230766</v>
      </c>
      <c r="AA33" s="34">
        <v>51.730769230769234</v>
      </c>
      <c r="AB33" s="34">
        <v>48.807692307692307</v>
      </c>
      <c r="AC33" s="34">
        <v>50.769230769230766</v>
      </c>
      <c r="AD33" s="34">
        <v>50.36</v>
      </c>
      <c r="AE33" s="34">
        <v>53.52</v>
      </c>
      <c r="AF33" s="34">
        <v>55.956521739130437</v>
      </c>
      <c r="AG33" s="34">
        <v>60.260869565217391</v>
      </c>
      <c r="AH33" s="34">
        <v>59.625</v>
      </c>
      <c r="AI33" s="34">
        <v>58.458333333333336</v>
      </c>
      <c r="AJ33" s="34">
        <v>62.913043478260867</v>
      </c>
      <c r="AK33" s="34">
        <v>70.45</v>
      </c>
      <c r="AL33" s="34">
        <v>70.5</v>
      </c>
    </row>
    <row r="34" spans="1:38" x14ac:dyDescent="0.3">
      <c r="A34" s="16"/>
      <c r="B34" s="16">
        <f>B31</f>
        <v>91064</v>
      </c>
      <c r="C34" s="33" t="str">
        <f>C33</f>
        <v>Havelange</v>
      </c>
      <c r="D34" s="41" t="s">
        <v>28</v>
      </c>
      <c r="E34" s="42">
        <v>29.686274509803923</v>
      </c>
      <c r="F34" s="34">
        <v>31.481481481481481</v>
      </c>
      <c r="G34" s="34">
        <v>35.265306122448976</v>
      </c>
      <c r="H34" s="34">
        <v>43.685714285714283</v>
      </c>
      <c r="I34" s="34">
        <v>39.219178082191782</v>
      </c>
      <c r="J34" s="34">
        <v>39.857142857142854</v>
      </c>
      <c r="K34" s="34">
        <v>46.323076923076925</v>
      </c>
      <c r="L34" s="34">
        <v>50.38356164383562</v>
      </c>
      <c r="M34" s="34">
        <v>46.92</v>
      </c>
      <c r="N34" s="34">
        <v>49.743243243243242</v>
      </c>
      <c r="O34" s="34">
        <v>50.916666666666664</v>
      </c>
      <c r="P34" s="34">
        <v>55.914285714285711</v>
      </c>
      <c r="Q34" s="34">
        <v>52.571428571428569</v>
      </c>
      <c r="R34" s="34">
        <v>50.53125</v>
      </c>
      <c r="S34" s="34">
        <v>54.415384615384617</v>
      </c>
      <c r="T34" s="34">
        <v>53.815384615384616</v>
      </c>
      <c r="U34" s="34">
        <v>58.682539682539684</v>
      </c>
      <c r="V34" s="34">
        <v>57.421875</v>
      </c>
      <c r="W34" s="34">
        <v>56.377049180327866</v>
      </c>
      <c r="X34" s="34">
        <v>60.736842105263158</v>
      </c>
      <c r="Y34" s="34">
        <v>60.275862068965516</v>
      </c>
      <c r="Z34" s="34">
        <v>59.924528301886795</v>
      </c>
      <c r="AA34" s="34">
        <v>58.134615384615387</v>
      </c>
      <c r="AB34" s="34">
        <v>59.979591836734691</v>
      </c>
      <c r="AC34" s="34">
        <v>59.553191489361701</v>
      </c>
      <c r="AD34" s="34">
        <v>58.042553191489361</v>
      </c>
      <c r="AE34" s="34">
        <v>63.363636363636367</v>
      </c>
      <c r="AF34" s="34">
        <v>71.315789473684205</v>
      </c>
      <c r="AG34" s="34">
        <v>71.631578947368425</v>
      </c>
      <c r="AH34" s="34">
        <v>71.972222222222229</v>
      </c>
      <c r="AI34" s="34">
        <v>68.972972972972968</v>
      </c>
      <c r="AJ34" s="34">
        <v>72.972222222222229</v>
      </c>
      <c r="AK34" s="34">
        <v>74.212121212121218</v>
      </c>
      <c r="AL34" s="34">
        <v>77.7</v>
      </c>
    </row>
    <row r="35" spans="1:38" x14ac:dyDescent="0.3">
      <c r="A35" s="26"/>
      <c r="B35" s="26">
        <v>91072</v>
      </c>
      <c r="C35" s="27" t="s">
        <v>83</v>
      </c>
      <c r="D35" s="44" t="s">
        <v>12</v>
      </c>
      <c r="E35" s="43">
        <v>143</v>
      </c>
      <c r="F35" s="35">
        <v>134</v>
      </c>
      <c r="G35" s="35">
        <v>131</v>
      </c>
      <c r="H35" s="35">
        <v>129</v>
      </c>
      <c r="I35" s="35">
        <v>128</v>
      </c>
      <c r="J35" s="35">
        <v>121</v>
      </c>
      <c r="K35" s="35">
        <v>115</v>
      </c>
      <c r="L35" s="35">
        <v>113</v>
      </c>
      <c r="M35" s="35">
        <v>107</v>
      </c>
      <c r="N35" s="35">
        <v>103</v>
      </c>
      <c r="O35" s="35">
        <v>106</v>
      </c>
      <c r="P35" s="35">
        <v>101</v>
      </c>
      <c r="Q35" s="35">
        <v>98</v>
      </c>
      <c r="R35" s="35">
        <v>88</v>
      </c>
      <c r="S35" s="35">
        <v>84</v>
      </c>
      <c r="T35" s="35">
        <v>77</v>
      </c>
      <c r="U35" s="35">
        <v>72</v>
      </c>
      <c r="V35" s="35">
        <v>68</v>
      </c>
      <c r="W35" s="35">
        <v>66</v>
      </c>
      <c r="X35" s="35">
        <v>64</v>
      </c>
      <c r="Y35" s="35">
        <v>62</v>
      </c>
      <c r="Z35" s="35">
        <v>56</v>
      </c>
      <c r="AA35" s="35">
        <v>57</v>
      </c>
      <c r="AB35" s="35">
        <v>52</v>
      </c>
      <c r="AC35" s="35">
        <v>51</v>
      </c>
      <c r="AD35" s="35">
        <v>52</v>
      </c>
      <c r="AE35" s="35">
        <v>55</v>
      </c>
      <c r="AF35" s="35">
        <v>53</v>
      </c>
      <c r="AG35" s="35">
        <v>53</v>
      </c>
      <c r="AH35" s="35">
        <v>51</v>
      </c>
      <c r="AI35" s="35">
        <v>51</v>
      </c>
      <c r="AJ35" s="35">
        <v>52</v>
      </c>
      <c r="AK35" s="35">
        <v>53</v>
      </c>
      <c r="AL35" s="35">
        <v>54</v>
      </c>
    </row>
    <row r="36" spans="1:38" x14ac:dyDescent="0.3">
      <c r="A36" s="16"/>
      <c r="B36" s="16">
        <f>B35</f>
        <v>91072</v>
      </c>
      <c r="C36" s="33" t="str">
        <f>C35</f>
        <v>Houyet</v>
      </c>
      <c r="D36" s="41" t="s">
        <v>29</v>
      </c>
      <c r="E36" s="42">
        <v>34.582307692307694</v>
      </c>
      <c r="F36" s="34">
        <v>37.397164179104479</v>
      </c>
      <c r="G36" s="34">
        <v>38.040305343511449</v>
      </c>
      <c r="H36" s="34">
        <v>38.214961240310075</v>
      </c>
      <c r="I36" s="34">
        <v>38.314843750000001</v>
      </c>
      <c r="J36" s="34">
        <v>40.149421487603306</v>
      </c>
      <c r="K36" s="34">
        <v>42.524869565217394</v>
      </c>
      <c r="L36" s="34">
        <v>44.312212389380527</v>
      </c>
      <c r="M36" s="34">
        <v>46.401028037383178</v>
      </c>
      <c r="N36" s="34">
        <v>48.11116504854369</v>
      </c>
      <c r="O36" s="34">
        <v>49.06</v>
      </c>
      <c r="P36" s="34">
        <v>51.29376237623763</v>
      </c>
      <c r="Q36" s="34">
        <v>52.954999999999998</v>
      </c>
      <c r="R36" s="34">
        <v>54.992613636363643</v>
      </c>
      <c r="S36" s="34">
        <v>62.116190476190475</v>
      </c>
      <c r="T36" s="34">
        <v>66.239870129870127</v>
      </c>
      <c r="U36" s="34">
        <v>68.756388888888893</v>
      </c>
      <c r="V36" s="34">
        <v>71.0564705882353</v>
      </c>
      <c r="W36" s="34">
        <v>74.225454545454554</v>
      </c>
      <c r="X36" s="34">
        <v>76.53</v>
      </c>
      <c r="Y36" s="34">
        <v>75.224838709677414</v>
      </c>
      <c r="Z36" s="34">
        <v>87.094999999999999</v>
      </c>
      <c r="AA36" s="34">
        <v>84.646491228070175</v>
      </c>
      <c r="AB36" s="34">
        <v>92.664615384615388</v>
      </c>
      <c r="AC36" s="34">
        <v>92.988235294117644</v>
      </c>
      <c r="AD36" s="34">
        <v>89.064326923076919</v>
      </c>
      <c r="AE36" s="34">
        <v>89.577636363636358</v>
      </c>
      <c r="AF36" s="34">
        <v>95.208867924528292</v>
      </c>
      <c r="AG36" s="34">
        <v>95.583584905660373</v>
      </c>
      <c r="AH36" s="34">
        <v>99.597254901960781</v>
      </c>
      <c r="AI36" s="34">
        <v>97.650196078431378</v>
      </c>
      <c r="AJ36" s="34">
        <v>96.538846153846151</v>
      </c>
      <c r="AK36" s="34">
        <v>94.701509433962258</v>
      </c>
      <c r="AL36" s="34">
        <v>91.866481481481472</v>
      </c>
    </row>
    <row r="37" spans="1:38" x14ac:dyDescent="0.3">
      <c r="A37" s="16"/>
      <c r="B37" s="16">
        <f>B35</f>
        <v>91072</v>
      </c>
      <c r="C37" s="33" t="str">
        <f>C36</f>
        <v>Houyet</v>
      </c>
      <c r="D37" s="41" t="s">
        <v>27</v>
      </c>
      <c r="E37" s="42">
        <v>44.755102040816325</v>
      </c>
      <c r="F37" s="34">
        <v>51.936170212765958</v>
      </c>
      <c r="G37" s="34">
        <v>41.541666666666664</v>
      </c>
      <c r="H37" s="34">
        <v>38.487179487179489</v>
      </c>
      <c r="I37" s="34">
        <v>39.263157894736842</v>
      </c>
      <c r="J37" s="34">
        <v>39.473684210526315</v>
      </c>
      <c r="K37" s="34">
        <v>40.861111111111114</v>
      </c>
      <c r="L37" s="34">
        <v>39.363636363636367</v>
      </c>
      <c r="M37" s="34">
        <v>39.620689655172413</v>
      </c>
      <c r="N37" s="34">
        <v>40.964285714285715</v>
      </c>
      <c r="O37" s="34">
        <v>41.285714285714285</v>
      </c>
      <c r="P37" s="34">
        <v>43.57692307692308</v>
      </c>
      <c r="Q37" s="34">
        <v>45.28</v>
      </c>
      <c r="R37" s="34">
        <v>43.541666666666664</v>
      </c>
      <c r="S37" s="34">
        <v>44.227272727272727</v>
      </c>
      <c r="T37" s="34">
        <v>41.684210526315788</v>
      </c>
      <c r="U37" s="34">
        <v>42.3</v>
      </c>
      <c r="V37" s="34">
        <v>38.94736842105263</v>
      </c>
      <c r="W37" s="34">
        <v>46.117647058823529</v>
      </c>
      <c r="X37" s="34">
        <v>47.5</v>
      </c>
      <c r="Y37" s="34">
        <v>48.5</v>
      </c>
      <c r="Z37" s="34">
        <v>53.142857142857146</v>
      </c>
      <c r="AA37" s="34">
        <v>49.384615384615387</v>
      </c>
      <c r="AB37" s="34">
        <v>46.533333333333331</v>
      </c>
      <c r="AC37" s="34">
        <v>42.333333333333336</v>
      </c>
      <c r="AD37" s="34">
        <v>49.333333333333336</v>
      </c>
      <c r="AE37" s="34">
        <v>50.93333333333333</v>
      </c>
      <c r="AF37" s="34">
        <v>45.5</v>
      </c>
      <c r="AG37" s="34">
        <v>46.3125</v>
      </c>
      <c r="AH37" s="34">
        <v>52.142857142857146</v>
      </c>
      <c r="AI37" s="34">
        <v>63</v>
      </c>
      <c r="AJ37" s="34">
        <v>58.090909090909093</v>
      </c>
      <c r="AK37" s="34">
        <v>54.692307692307693</v>
      </c>
      <c r="AL37" s="34">
        <v>66.900000000000006</v>
      </c>
    </row>
    <row r="38" spans="1:38" x14ac:dyDescent="0.3">
      <c r="A38" s="16"/>
      <c r="B38" s="16">
        <f>B35</f>
        <v>91072</v>
      </c>
      <c r="C38" s="33" t="str">
        <f>C37</f>
        <v>Houyet</v>
      </c>
      <c r="D38" s="41" t="s">
        <v>28</v>
      </c>
      <c r="E38" s="42">
        <v>27.65909090909091</v>
      </c>
      <c r="F38" s="34">
        <v>30.73469387755102</v>
      </c>
      <c r="G38" s="34">
        <v>34.9</v>
      </c>
      <c r="H38" s="34">
        <v>40.802816901408448</v>
      </c>
      <c r="I38" s="34">
        <v>39.415384615384617</v>
      </c>
      <c r="J38" s="34">
        <v>41.95</v>
      </c>
      <c r="K38" s="34">
        <v>43.37096774193548</v>
      </c>
      <c r="L38" s="34">
        <v>47.439393939393938</v>
      </c>
      <c r="M38" s="34">
        <v>46.910447761194028</v>
      </c>
      <c r="N38" s="34">
        <v>49.38095238095238</v>
      </c>
      <c r="O38" s="34">
        <v>51.294117647058826</v>
      </c>
      <c r="P38" s="34">
        <v>51.575757575757578</v>
      </c>
      <c r="Q38" s="34">
        <v>55.913793103448278</v>
      </c>
      <c r="R38" s="34">
        <v>57.588235294117645</v>
      </c>
      <c r="S38" s="34">
        <v>68.434782608695656</v>
      </c>
      <c r="T38" s="34">
        <v>69.877551020408163</v>
      </c>
      <c r="U38" s="34">
        <v>68.574468085106389</v>
      </c>
      <c r="V38" s="34">
        <v>67.625</v>
      </c>
      <c r="W38" s="34">
        <v>73.608695652173907</v>
      </c>
      <c r="X38" s="34">
        <v>78.434782608695656</v>
      </c>
      <c r="Y38" s="34">
        <v>78.266666666666666</v>
      </c>
      <c r="Z38" s="34">
        <v>75.333333333333329</v>
      </c>
      <c r="AA38" s="34">
        <v>75.340909090909093</v>
      </c>
      <c r="AB38" s="34">
        <v>77.11904761904762</v>
      </c>
      <c r="AC38" s="34">
        <v>71.024390243902445</v>
      </c>
      <c r="AD38" s="34">
        <v>75.84210526315789</v>
      </c>
      <c r="AE38" s="34">
        <v>86.361111111111114</v>
      </c>
      <c r="AF38" s="34">
        <v>85.805555555555557</v>
      </c>
      <c r="AG38" s="34">
        <v>84.583333333333329</v>
      </c>
      <c r="AH38" s="34">
        <v>95.967741935483872</v>
      </c>
      <c r="AI38" s="34">
        <v>94.310344827586206</v>
      </c>
      <c r="AJ38" s="34">
        <v>91.766666666666666</v>
      </c>
      <c r="AK38" s="34">
        <v>90.5</v>
      </c>
      <c r="AL38" s="34">
        <v>99.259259259259252</v>
      </c>
    </row>
    <row r="39" spans="1:38" x14ac:dyDescent="0.3">
      <c r="A39" s="26"/>
      <c r="B39" s="26">
        <v>91103</v>
      </c>
      <c r="C39" s="27" t="s">
        <v>84</v>
      </c>
      <c r="D39" s="44" t="s">
        <v>12</v>
      </c>
      <c r="E39" s="43">
        <v>89</v>
      </c>
      <c r="F39" s="35">
        <v>84</v>
      </c>
      <c r="G39" s="35">
        <v>86</v>
      </c>
      <c r="H39" s="35">
        <v>90</v>
      </c>
      <c r="I39" s="35">
        <v>88</v>
      </c>
      <c r="J39" s="35">
        <v>82</v>
      </c>
      <c r="K39" s="35">
        <v>81</v>
      </c>
      <c r="L39" s="35">
        <v>75</v>
      </c>
      <c r="M39" s="35">
        <v>74</v>
      </c>
      <c r="N39" s="35">
        <v>72</v>
      </c>
      <c r="O39" s="35">
        <v>72</v>
      </c>
      <c r="P39" s="35">
        <v>69</v>
      </c>
      <c r="Q39" s="35">
        <v>67</v>
      </c>
      <c r="R39" s="35">
        <v>65</v>
      </c>
      <c r="S39" s="35">
        <v>58</v>
      </c>
      <c r="T39" s="35">
        <v>57</v>
      </c>
      <c r="U39" s="35">
        <v>55</v>
      </c>
      <c r="V39" s="35">
        <v>54</v>
      </c>
      <c r="W39" s="35">
        <v>55</v>
      </c>
      <c r="X39" s="35">
        <v>51</v>
      </c>
      <c r="Y39" s="35">
        <v>50</v>
      </c>
      <c r="Z39" s="35">
        <v>46</v>
      </c>
      <c r="AA39" s="35">
        <v>42</v>
      </c>
      <c r="AB39" s="35">
        <v>42</v>
      </c>
      <c r="AC39" s="35">
        <v>43</v>
      </c>
      <c r="AD39" s="35">
        <v>47</v>
      </c>
      <c r="AE39" s="35">
        <v>49</v>
      </c>
      <c r="AF39" s="35">
        <v>46</v>
      </c>
      <c r="AG39" s="35">
        <v>49</v>
      </c>
      <c r="AH39" s="35">
        <v>47</v>
      </c>
      <c r="AI39" s="35">
        <v>47</v>
      </c>
      <c r="AJ39" s="35">
        <v>48</v>
      </c>
      <c r="AK39" s="35">
        <v>50</v>
      </c>
      <c r="AL39" s="35">
        <v>50</v>
      </c>
    </row>
    <row r="40" spans="1:38" x14ac:dyDescent="0.3">
      <c r="A40" s="16"/>
      <c r="B40" s="16">
        <f>B39</f>
        <v>91103</v>
      </c>
      <c r="C40" s="33" t="str">
        <f>C39</f>
        <v>Onhaye</v>
      </c>
      <c r="D40" s="41" t="s">
        <v>29</v>
      </c>
      <c r="E40" s="42">
        <v>48.434382022471908</v>
      </c>
      <c r="F40" s="34">
        <v>50.361309523809524</v>
      </c>
      <c r="G40" s="34">
        <v>48.732209302325579</v>
      </c>
      <c r="H40" s="34">
        <v>47.063333333333333</v>
      </c>
      <c r="I40" s="34">
        <v>48.679886363636363</v>
      </c>
      <c r="J40" s="34">
        <v>52.260487804878039</v>
      </c>
      <c r="K40" s="34">
        <v>51.55740740740741</v>
      </c>
      <c r="L40" s="34">
        <v>56.369599999999998</v>
      </c>
      <c r="M40" s="34">
        <v>56.903513513513516</v>
      </c>
      <c r="N40" s="34">
        <v>57.386527777777772</v>
      </c>
      <c r="O40" s="34">
        <v>56.898888888888884</v>
      </c>
      <c r="P40" s="34">
        <v>60.136376811594204</v>
      </c>
      <c r="Q40" s="34">
        <v>60.483283582089555</v>
      </c>
      <c r="R40" s="34">
        <v>62.100615384615388</v>
      </c>
      <c r="S40" s="34">
        <v>69.673965517241371</v>
      </c>
      <c r="T40" s="34">
        <v>70.067192982456149</v>
      </c>
      <c r="U40" s="34">
        <v>73.37581818181819</v>
      </c>
      <c r="V40" s="34">
        <v>74.528518518518524</v>
      </c>
      <c r="W40" s="34">
        <v>73.510363636363635</v>
      </c>
      <c r="X40" s="34">
        <v>77.706666666666663</v>
      </c>
      <c r="Y40" s="34">
        <v>78.289000000000001</v>
      </c>
      <c r="Z40" s="34">
        <v>82.895217391304342</v>
      </c>
      <c r="AA40" s="34">
        <v>85.878333333333345</v>
      </c>
      <c r="AB40" s="34">
        <v>86.42880952380952</v>
      </c>
      <c r="AC40" s="34">
        <v>83.936744186046511</v>
      </c>
      <c r="AD40" s="34">
        <v>77.912127659574466</v>
      </c>
      <c r="AE40" s="34">
        <v>76.55755102040817</v>
      </c>
      <c r="AF40" s="34">
        <v>80.899347826086967</v>
      </c>
      <c r="AG40" s="34">
        <v>78.097346938775502</v>
      </c>
      <c r="AH40" s="34">
        <v>83.217021276595744</v>
      </c>
      <c r="AI40" s="34">
        <v>83.13468085106382</v>
      </c>
      <c r="AJ40" s="34">
        <v>83.566666666666663</v>
      </c>
      <c r="AK40" s="34">
        <v>81.233599999999996</v>
      </c>
      <c r="AL40" s="34">
        <v>80.715400000000002</v>
      </c>
    </row>
    <row r="41" spans="1:38" x14ac:dyDescent="0.3">
      <c r="A41" s="16"/>
      <c r="B41" s="16">
        <f>B39</f>
        <v>91103</v>
      </c>
      <c r="C41" s="33" t="str">
        <f>C40</f>
        <v>Onhaye</v>
      </c>
      <c r="D41" s="41" t="s">
        <v>27</v>
      </c>
      <c r="E41" s="42">
        <v>41.264705882352942</v>
      </c>
      <c r="F41" s="34">
        <v>41.56666666666667</v>
      </c>
      <c r="G41" s="34">
        <v>40.28125</v>
      </c>
      <c r="H41" s="34">
        <v>39.535714285714285</v>
      </c>
      <c r="I41" s="34">
        <v>42.48</v>
      </c>
      <c r="J41" s="34">
        <v>45.84</v>
      </c>
      <c r="K41" s="34">
        <v>48</v>
      </c>
      <c r="L41" s="34">
        <v>45.772727272727273</v>
      </c>
      <c r="M41" s="34">
        <v>47.047619047619051</v>
      </c>
      <c r="N41" s="34">
        <v>46.368421052631582</v>
      </c>
      <c r="O41" s="34">
        <v>48.411764705882355</v>
      </c>
      <c r="P41" s="34">
        <v>52.875</v>
      </c>
      <c r="Q41" s="34">
        <v>49.117647058823529</v>
      </c>
      <c r="R41" s="34">
        <v>54.2</v>
      </c>
      <c r="S41" s="34">
        <v>52.785714285714285</v>
      </c>
      <c r="T41" s="34">
        <v>49.6</v>
      </c>
      <c r="U41" s="34">
        <v>45.4375</v>
      </c>
      <c r="V41" s="34">
        <v>49.928571428571431</v>
      </c>
      <c r="W41" s="34">
        <v>53</v>
      </c>
      <c r="X41" s="34">
        <v>65</v>
      </c>
      <c r="Y41" s="34">
        <v>82.142857142857139</v>
      </c>
      <c r="Z41" s="34">
        <v>92.666666666666671</v>
      </c>
      <c r="AA41" s="34">
        <v>91.833333333333329</v>
      </c>
      <c r="AB41" s="34">
        <v>95</v>
      </c>
      <c r="AC41" s="34">
        <v>84.285714285714292</v>
      </c>
      <c r="AD41" s="34">
        <v>110.2</v>
      </c>
      <c r="AE41" s="34">
        <v>121.2</v>
      </c>
      <c r="AF41" s="34">
        <v>116.8</v>
      </c>
      <c r="AG41" s="34">
        <v>119</v>
      </c>
      <c r="AH41" s="34">
        <v>116.4</v>
      </c>
      <c r="AI41" s="34">
        <v>127</v>
      </c>
      <c r="AJ41" s="34">
        <v>99.166666666666671</v>
      </c>
      <c r="AK41" s="34">
        <v>110</v>
      </c>
      <c r="AL41" s="34">
        <v>105.66666666666667</v>
      </c>
    </row>
    <row r="42" spans="1:38" x14ac:dyDescent="0.3">
      <c r="A42" s="16"/>
      <c r="B42" s="16">
        <f>B39</f>
        <v>91103</v>
      </c>
      <c r="C42" s="33" t="str">
        <f>C41</f>
        <v>Onhaye</v>
      </c>
      <c r="D42" s="41" t="s">
        <v>28</v>
      </c>
      <c r="E42" s="42">
        <v>28.061224489795919</v>
      </c>
      <c r="F42" s="34">
        <v>33.106382978723403</v>
      </c>
      <c r="G42" s="34">
        <v>28.76</v>
      </c>
      <c r="H42" s="34">
        <v>35.094339622641506</v>
      </c>
      <c r="I42" s="34">
        <v>37.176470588235297</v>
      </c>
      <c r="J42" s="34">
        <v>34.96078431372549</v>
      </c>
      <c r="K42" s="34">
        <v>36.615384615384613</v>
      </c>
      <c r="L42" s="34">
        <v>41.395833333333336</v>
      </c>
      <c r="M42" s="34">
        <v>42.044444444444444</v>
      </c>
      <c r="N42" s="34">
        <v>42.955555555555556</v>
      </c>
      <c r="O42" s="34">
        <v>43.577777777777776</v>
      </c>
      <c r="P42" s="34">
        <v>46.795454545454547</v>
      </c>
      <c r="Q42" s="34">
        <v>46.975609756097562</v>
      </c>
      <c r="R42" s="34">
        <v>43.071428571428569</v>
      </c>
      <c r="S42" s="34">
        <v>44.857142857142854</v>
      </c>
      <c r="T42" s="34">
        <v>45</v>
      </c>
      <c r="U42" s="34">
        <v>47</v>
      </c>
      <c r="V42" s="34">
        <v>47.697674418604649</v>
      </c>
      <c r="W42" s="34">
        <v>48.756097560975611</v>
      </c>
      <c r="X42" s="34">
        <v>52.073170731707314</v>
      </c>
      <c r="Y42" s="34">
        <v>53.524999999999999</v>
      </c>
      <c r="Z42" s="34">
        <v>52.567567567567565</v>
      </c>
      <c r="AA42" s="34">
        <v>54.342857142857142</v>
      </c>
      <c r="AB42" s="34">
        <v>54.969696969696969</v>
      </c>
      <c r="AC42" s="34">
        <v>53.241379310344826</v>
      </c>
      <c r="AD42" s="34">
        <v>57.344827586206897</v>
      </c>
      <c r="AE42" s="34">
        <v>52.935483870967744</v>
      </c>
      <c r="AF42" s="34">
        <v>57.28</v>
      </c>
      <c r="AG42" s="34">
        <v>57.53846153846154</v>
      </c>
      <c r="AH42" s="34">
        <v>53.884615384615387</v>
      </c>
      <c r="AI42" s="34">
        <v>58.409090909090907</v>
      </c>
      <c r="AJ42" s="34">
        <v>57.571428571428569</v>
      </c>
      <c r="AK42" s="34">
        <v>55.047619047619051</v>
      </c>
      <c r="AL42" s="34">
        <v>58.789473684210527</v>
      </c>
    </row>
    <row r="43" spans="1:38" x14ac:dyDescent="0.3">
      <c r="A43" s="26"/>
      <c r="B43" s="26">
        <v>91114</v>
      </c>
      <c r="C43" s="27" t="s">
        <v>85</v>
      </c>
      <c r="D43" s="44" t="s">
        <v>12</v>
      </c>
      <c r="E43" s="43">
        <v>184</v>
      </c>
      <c r="F43" s="35">
        <v>180</v>
      </c>
      <c r="G43" s="35">
        <v>172</v>
      </c>
      <c r="H43" s="35">
        <v>169</v>
      </c>
      <c r="I43" s="35">
        <v>165</v>
      </c>
      <c r="J43" s="35">
        <v>163</v>
      </c>
      <c r="K43" s="35">
        <v>154</v>
      </c>
      <c r="L43" s="35">
        <v>144</v>
      </c>
      <c r="M43" s="35">
        <v>139</v>
      </c>
      <c r="N43" s="35">
        <v>135</v>
      </c>
      <c r="O43" s="35">
        <v>133</v>
      </c>
      <c r="P43" s="35">
        <v>129</v>
      </c>
      <c r="Q43" s="35">
        <v>116</v>
      </c>
      <c r="R43" s="35">
        <v>109</v>
      </c>
      <c r="S43" s="35">
        <v>103</v>
      </c>
      <c r="T43" s="35">
        <v>102</v>
      </c>
      <c r="U43" s="35">
        <v>99</v>
      </c>
      <c r="V43" s="35">
        <v>95</v>
      </c>
      <c r="W43" s="35">
        <v>93</v>
      </c>
      <c r="X43" s="35">
        <v>90</v>
      </c>
      <c r="Y43" s="35">
        <v>85</v>
      </c>
      <c r="Z43" s="35">
        <v>77</v>
      </c>
      <c r="AA43" s="35">
        <v>78</v>
      </c>
      <c r="AB43" s="35">
        <v>71</v>
      </c>
      <c r="AC43" s="35">
        <v>74</v>
      </c>
      <c r="AD43" s="35">
        <v>81</v>
      </c>
      <c r="AE43" s="35">
        <v>86</v>
      </c>
      <c r="AF43" s="35">
        <v>86</v>
      </c>
      <c r="AG43" s="35">
        <v>86</v>
      </c>
      <c r="AH43" s="35">
        <v>84</v>
      </c>
      <c r="AI43" s="35">
        <v>87</v>
      </c>
      <c r="AJ43" s="35">
        <v>90</v>
      </c>
      <c r="AK43" s="35">
        <v>88</v>
      </c>
      <c r="AL43" s="35">
        <v>86</v>
      </c>
    </row>
    <row r="44" spans="1:38" x14ac:dyDescent="0.3">
      <c r="A44" s="16"/>
      <c r="B44" s="16">
        <f>B43</f>
        <v>91114</v>
      </c>
      <c r="C44" s="33" t="str">
        <f>C43</f>
        <v>Rochefort</v>
      </c>
      <c r="D44" s="41" t="s">
        <v>29</v>
      </c>
      <c r="E44" s="42">
        <v>31.723913043478259</v>
      </c>
      <c r="F44" s="34">
        <v>32.371111111111112</v>
      </c>
      <c r="G44" s="34">
        <v>33.446104651162791</v>
      </c>
      <c r="H44" s="34">
        <v>33.705621301775153</v>
      </c>
      <c r="I44" s="34">
        <v>34.411696969696969</v>
      </c>
      <c r="J44" s="34">
        <v>35.897791411042945</v>
      </c>
      <c r="K44" s="34">
        <v>38.41116883116883</v>
      </c>
      <c r="L44" s="34">
        <v>40.061527777777776</v>
      </c>
      <c r="M44" s="34">
        <v>43.562086330935252</v>
      </c>
      <c r="N44" s="34">
        <v>43.762074074074071</v>
      </c>
      <c r="O44" s="34">
        <v>44.05954887218045</v>
      </c>
      <c r="P44" s="34">
        <v>44.744263565891472</v>
      </c>
      <c r="Q44" s="34">
        <v>48.869051724137933</v>
      </c>
      <c r="R44" s="34">
        <v>53.342568807339447</v>
      </c>
      <c r="S44" s="34">
        <v>55.062330097087376</v>
      </c>
      <c r="T44" s="34">
        <v>57.110588235294117</v>
      </c>
      <c r="U44" s="34">
        <v>56.653737373737378</v>
      </c>
      <c r="V44" s="34">
        <v>58.156631578947369</v>
      </c>
      <c r="W44" s="34">
        <v>59.029354838709679</v>
      </c>
      <c r="X44" s="34">
        <v>59.888333333333328</v>
      </c>
      <c r="Y44" s="34">
        <v>63.391058823529413</v>
      </c>
      <c r="Z44" s="34">
        <v>62.735324675324676</v>
      </c>
      <c r="AA44" s="34">
        <v>62.286025641025645</v>
      </c>
      <c r="AB44" s="34">
        <v>68.197323943661971</v>
      </c>
      <c r="AC44" s="34">
        <v>66.991081081081077</v>
      </c>
      <c r="AD44" s="34">
        <v>63.020024691358032</v>
      </c>
      <c r="AE44" s="34">
        <v>63.79674418604651</v>
      </c>
      <c r="AF44" s="34">
        <v>61.47372093023256</v>
      </c>
      <c r="AG44" s="34">
        <v>62.723953488372089</v>
      </c>
      <c r="AH44" s="34">
        <v>65.484999999999999</v>
      </c>
      <c r="AI44" s="34">
        <v>65.939885057471258</v>
      </c>
      <c r="AJ44" s="34">
        <v>65.37244444444444</v>
      </c>
      <c r="AK44" s="34">
        <v>65.713409090909096</v>
      </c>
      <c r="AL44" s="34">
        <v>67.849418604651163</v>
      </c>
    </row>
    <row r="45" spans="1:38" x14ac:dyDescent="0.3">
      <c r="A45" s="16"/>
      <c r="B45" s="16">
        <f>B43</f>
        <v>91114</v>
      </c>
      <c r="C45" s="33" t="str">
        <f>C44</f>
        <v>Rochefort</v>
      </c>
      <c r="D45" s="41" t="s">
        <v>27</v>
      </c>
      <c r="E45" s="42">
        <v>39.803030303030305</v>
      </c>
      <c r="F45" s="34">
        <v>39.757575757575758</v>
      </c>
      <c r="G45" s="34">
        <v>42.295081967213115</v>
      </c>
      <c r="H45" s="34">
        <v>35.96153846153846</v>
      </c>
      <c r="I45" s="34">
        <v>36.489795918367349</v>
      </c>
      <c r="J45" s="34">
        <v>37.829787234042556</v>
      </c>
      <c r="K45" s="34">
        <v>40.25</v>
      </c>
      <c r="L45" s="34">
        <v>37.717948717948715</v>
      </c>
      <c r="M45" s="34">
        <v>36.868421052631582</v>
      </c>
      <c r="N45" s="34">
        <v>38.771428571428572</v>
      </c>
      <c r="O45" s="34">
        <v>36.611111111111114</v>
      </c>
      <c r="P45" s="34">
        <v>40.53125</v>
      </c>
      <c r="Q45" s="34">
        <v>37.428571428571431</v>
      </c>
      <c r="R45" s="34">
        <v>37.21875</v>
      </c>
      <c r="S45" s="34">
        <v>35.483870967741936</v>
      </c>
      <c r="T45" s="34">
        <v>34.642857142857146</v>
      </c>
      <c r="U45" s="34">
        <v>40.695652173913047</v>
      </c>
      <c r="V45" s="34">
        <v>37</v>
      </c>
      <c r="W45" s="34">
        <v>46.095238095238095</v>
      </c>
      <c r="X45" s="34">
        <v>43.7</v>
      </c>
      <c r="Y45" s="34">
        <v>47.166666666666664</v>
      </c>
      <c r="Z45" s="34">
        <v>45.411764705882355</v>
      </c>
      <c r="AA45" s="34">
        <v>47.10526315789474</v>
      </c>
      <c r="AB45" s="34">
        <v>45.10526315789474</v>
      </c>
      <c r="AC45" s="34">
        <v>40.782608695652172</v>
      </c>
      <c r="AD45" s="34">
        <v>36.68</v>
      </c>
      <c r="AE45" s="34">
        <v>42.727272727272727</v>
      </c>
      <c r="AF45" s="34">
        <v>46.142857142857146</v>
      </c>
      <c r="AG45" s="34">
        <v>41.217391304347828</v>
      </c>
      <c r="AH45" s="34">
        <v>46.4</v>
      </c>
      <c r="AI45" s="34">
        <v>55.2</v>
      </c>
      <c r="AJ45" s="34">
        <v>56.375</v>
      </c>
      <c r="AK45" s="34">
        <v>58.5</v>
      </c>
      <c r="AL45" s="34">
        <v>58.117647058823529</v>
      </c>
    </row>
    <row r="46" spans="1:38" x14ac:dyDescent="0.3">
      <c r="A46" s="16"/>
      <c r="B46" s="16">
        <f>B43</f>
        <v>91114</v>
      </c>
      <c r="C46" s="33" t="str">
        <f>C45</f>
        <v>Rochefort</v>
      </c>
      <c r="D46" s="41" t="s">
        <v>28</v>
      </c>
      <c r="E46" s="42">
        <v>24.06930693069307</v>
      </c>
      <c r="F46" s="34">
        <v>25.676190476190477</v>
      </c>
      <c r="G46" s="34">
        <v>28.09375</v>
      </c>
      <c r="H46" s="34">
        <v>31.863636363636363</v>
      </c>
      <c r="I46" s="34">
        <v>33.38095238095238</v>
      </c>
      <c r="J46" s="34">
        <v>35.643564356435647</v>
      </c>
      <c r="K46" s="34">
        <v>39.284210526315789</v>
      </c>
      <c r="L46" s="34">
        <v>41.381443298969074</v>
      </c>
      <c r="M46" s="34">
        <v>44.061855670103093</v>
      </c>
      <c r="N46" s="34">
        <v>47.195652173913047</v>
      </c>
      <c r="O46" s="34">
        <v>44.436170212765958</v>
      </c>
      <c r="P46" s="34">
        <v>47.516853932584269</v>
      </c>
      <c r="Q46" s="34">
        <v>48.470588235294116</v>
      </c>
      <c r="R46" s="34">
        <v>50.209876543209873</v>
      </c>
      <c r="S46" s="34">
        <v>52.236842105263158</v>
      </c>
      <c r="T46" s="34">
        <v>54.467532467532465</v>
      </c>
      <c r="U46" s="34">
        <v>54.426666666666669</v>
      </c>
      <c r="V46" s="34">
        <v>55.225352112676056</v>
      </c>
      <c r="W46" s="34">
        <v>56.212121212121211</v>
      </c>
      <c r="X46" s="34">
        <v>58.6</v>
      </c>
      <c r="Y46" s="34">
        <v>60.19047619047619</v>
      </c>
      <c r="Z46" s="34">
        <v>55.813559322033896</v>
      </c>
      <c r="AA46" s="34">
        <v>52.5</v>
      </c>
      <c r="AB46" s="34">
        <v>51.875</v>
      </c>
      <c r="AC46" s="34">
        <v>49.490566037735846</v>
      </c>
      <c r="AD46" s="34">
        <v>50.730769230769234</v>
      </c>
      <c r="AE46" s="34">
        <v>52.8</v>
      </c>
      <c r="AF46" s="34">
        <v>44.660714285714285</v>
      </c>
      <c r="AG46" s="34">
        <v>48.018867924528301</v>
      </c>
      <c r="AH46" s="34">
        <v>44.017857142857146</v>
      </c>
      <c r="AI46" s="34">
        <v>47.245283018867923</v>
      </c>
      <c r="AJ46" s="34">
        <v>49.019230769230766</v>
      </c>
      <c r="AK46" s="34">
        <v>49.176470588235297</v>
      </c>
      <c r="AL46" s="34">
        <v>52.686274509803923</v>
      </c>
    </row>
    <row r="47" spans="1:38" x14ac:dyDescent="0.3">
      <c r="A47" s="26"/>
      <c r="B47" s="26">
        <v>91120</v>
      </c>
      <c r="C47" s="27" t="s">
        <v>86</v>
      </c>
      <c r="D47" s="44" t="s">
        <v>12</v>
      </c>
      <c r="E47" s="43">
        <v>163</v>
      </c>
      <c r="F47" s="35">
        <v>162</v>
      </c>
      <c r="G47" s="35">
        <v>148</v>
      </c>
      <c r="H47" s="35">
        <v>149</v>
      </c>
      <c r="I47" s="35">
        <v>138</v>
      </c>
      <c r="J47" s="35">
        <v>135</v>
      </c>
      <c r="K47" s="35">
        <v>121</v>
      </c>
      <c r="L47" s="35">
        <v>113</v>
      </c>
      <c r="M47" s="35">
        <v>110</v>
      </c>
      <c r="N47" s="35">
        <v>109</v>
      </c>
      <c r="O47" s="35">
        <v>106</v>
      </c>
      <c r="P47" s="35">
        <v>105</v>
      </c>
      <c r="Q47" s="35">
        <v>100</v>
      </c>
      <c r="R47" s="35">
        <v>98</v>
      </c>
      <c r="S47" s="35">
        <v>91</v>
      </c>
      <c r="T47" s="35">
        <v>91</v>
      </c>
      <c r="U47" s="35">
        <v>81</v>
      </c>
      <c r="V47" s="35">
        <v>79</v>
      </c>
      <c r="W47" s="35">
        <v>75</v>
      </c>
      <c r="X47" s="35">
        <v>75</v>
      </c>
      <c r="Y47" s="35">
        <v>74</v>
      </c>
      <c r="Z47" s="35">
        <v>72</v>
      </c>
      <c r="AA47" s="35">
        <v>69</v>
      </c>
      <c r="AB47" s="35">
        <v>69</v>
      </c>
      <c r="AC47" s="35">
        <v>71</v>
      </c>
      <c r="AD47" s="35">
        <v>70</v>
      </c>
      <c r="AE47" s="35">
        <v>73</v>
      </c>
      <c r="AF47" s="35">
        <v>73</v>
      </c>
      <c r="AG47" s="35">
        <v>75</v>
      </c>
      <c r="AH47" s="35">
        <v>72</v>
      </c>
      <c r="AI47" s="35">
        <v>73</v>
      </c>
      <c r="AJ47" s="35">
        <v>71</v>
      </c>
      <c r="AK47" s="35">
        <v>71</v>
      </c>
      <c r="AL47" s="35">
        <v>70</v>
      </c>
    </row>
    <row r="48" spans="1:38" x14ac:dyDescent="0.3">
      <c r="A48" s="16"/>
      <c r="B48" s="16">
        <f>B47</f>
        <v>91120</v>
      </c>
      <c r="C48" s="33" t="str">
        <f>C47</f>
        <v>Somme-Leuze</v>
      </c>
      <c r="D48" s="41" t="s">
        <v>29</v>
      </c>
      <c r="E48" s="42">
        <v>24.447668711656444</v>
      </c>
      <c r="F48" s="34">
        <v>24.251851851851853</v>
      </c>
      <c r="G48" s="34">
        <v>26.014324324324324</v>
      </c>
      <c r="H48" s="34">
        <v>25.367718120805371</v>
      </c>
      <c r="I48" s="34">
        <v>27.754565217391306</v>
      </c>
      <c r="J48" s="34">
        <v>28.954518518518515</v>
      </c>
      <c r="K48" s="34">
        <v>31.807024793388429</v>
      </c>
      <c r="L48" s="34">
        <v>34.459292035398228</v>
      </c>
      <c r="M48" s="34">
        <v>35.515090909090908</v>
      </c>
      <c r="N48" s="34">
        <v>36.055963302752296</v>
      </c>
      <c r="O48" s="34">
        <v>36.64</v>
      </c>
      <c r="P48" s="34">
        <v>37.17552380952381</v>
      </c>
      <c r="Q48" s="34">
        <v>38.921300000000002</v>
      </c>
      <c r="R48" s="34">
        <v>39.682857142857145</v>
      </c>
      <c r="S48" s="34">
        <v>42.578571428571429</v>
      </c>
      <c r="T48" s="34">
        <v>42.406263736263739</v>
      </c>
      <c r="U48" s="34">
        <v>46.857530864197535</v>
      </c>
      <c r="V48" s="34">
        <v>47.396835443037972</v>
      </c>
      <c r="W48" s="34">
        <v>49.570133333333331</v>
      </c>
      <c r="X48" s="34">
        <v>50.201866666666668</v>
      </c>
      <c r="Y48" s="34">
        <v>50.040135135135131</v>
      </c>
      <c r="Z48" s="34">
        <v>51.155277777777776</v>
      </c>
      <c r="AA48" s="34">
        <v>51.41057971014493</v>
      </c>
      <c r="AB48" s="34">
        <v>51.345652173913038</v>
      </c>
      <c r="AC48" s="34">
        <v>49.730985915492958</v>
      </c>
      <c r="AD48" s="34">
        <v>49.562857142857148</v>
      </c>
      <c r="AE48" s="34">
        <v>47.829041095890403</v>
      </c>
      <c r="AF48" s="34">
        <v>46.233972602739726</v>
      </c>
      <c r="AG48" s="34">
        <v>46.759066666666669</v>
      </c>
      <c r="AH48" s="34">
        <v>46.215694444444445</v>
      </c>
      <c r="AI48" s="34">
        <v>46.217808219178075</v>
      </c>
      <c r="AJ48" s="34">
        <v>48.166338028169008</v>
      </c>
      <c r="AK48" s="34">
        <v>46.877605633802816</v>
      </c>
      <c r="AL48" s="34">
        <v>47.082714285714282</v>
      </c>
    </row>
    <row r="49" spans="1:38" x14ac:dyDescent="0.3">
      <c r="A49" s="16"/>
      <c r="B49" s="16">
        <f>B47</f>
        <v>91120</v>
      </c>
      <c r="C49" s="33" t="str">
        <f>C48</f>
        <v>Somme-Leuze</v>
      </c>
      <c r="D49" s="41" t="s">
        <v>27</v>
      </c>
      <c r="E49" s="42">
        <v>38.126984126984127</v>
      </c>
      <c r="F49" s="34">
        <v>37.241935483870968</v>
      </c>
      <c r="G49" s="34">
        <v>38.714285714285715</v>
      </c>
      <c r="H49" s="34">
        <v>35.470588235294116</v>
      </c>
      <c r="I49" s="34">
        <v>37.510204081632651</v>
      </c>
      <c r="J49" s="34">
        <v>38.916666666666664</v>
      </c>
      <c r="K49" s="34">
        <v>40.733333333333334</v>
      </c>
      <c r="L49" s="34">
        <v>39.088888888888889</v>
      </c>
      <c r="M49" s="34">
        <v>40.533333333333331</v>
      </c>
      <c r="N49" s="34">
        <v>36.6</v>
      </c>
      <c r="O49" s="34">
        <v>38.590909090909093</v>
      </c>
      <c r="P49" s="34">
        <v>39.266666666666666</v>
      </c>
      <c r="Q49" s="34">
        <v>38.977272727272727</v>
      </c>
      <c r="R49" s="34">
        <v>38</v>
      </c>
      <c r="S49" s="34">
        <v>38.524999999999999</v>
      </c>
      <c r="T49" s="34">
        <v>37.263157894736842</v>
      </c>
      <c r="U49" s="34">
        <v>37.10526315789474</v>
      </c>
      <c r="V49" s="34">
        <v>40.5</v>
      </c>
      <c r="W49" s="34">
        <v>40.909090909090907</v>
      </c>
      <c r="X49" s="34">
        <v>43.444444444444443</v>
      </c>
      <c r="Y49" s="34">
        <v>50.478260869565219</v>
      </c>
      <c r="Z49" s="34">
        <v>50.739130434782609</v>
      </c>
      <c r="AA49" s="34">
        <v>56.38095238095238</v>
      </c>
      <c r="AB49" s="34">
        <v>52.421052631578945</v>
      </c>
      <c r="AC49" s="34">
        <v>45.695652173913047</v>
      </c>
      <c r="AD49" s="34">
        <v>47.863636363636367</v>
      </c>
      <c r="AE49" s="34">
        <v>42.428571428571431</v>
      </c>
      <c r="AF49" s="34">
        <v>38.666666666666664</v>
      </c>
      <c r="AG49" s="34">
        <v>43.777777777777779</v>
      </c>
      <c r="AH49" s="34">
        <v>44.8</v>
      </c>
      <c r="AI49" s="34">
        <v>42.714285714285715</v>
      </c>
      <c r="AJ49" s="34">
        <v>42.666666666666664</v>
      </c>
      <c r="AK49" s="34">
        <v>47.142857142857146</v>
      </c>
      <c r="AL49" s="34">
        <v>55.333333333333336</v>
      </c>
    </row>
    <row r="50" spans="1:38" x14ac:dyDescent="0.3">
      <c r="A50" s="16"/>
      <c r="B50" s="16">
        <f>B47</f>
        <v>91120</v>
      </c>
      <c r="C50" s="33" t="str">
        <f>C49</f>
        <v>Somme-Leuze</v>
      </c>
      <c r="D50" s="41" t="s">
        <v>28</v>
      </c>
      <c r="E50" s="42">
        <v>19.625</v>
      </c>
      <c r="F50" s="34">
        <v>21.402777777777779</v>
      </c>
      <c r="G50" s="34">
        <v>20.216216216216218</v>
      </c>
      <c r="H50" s="34">
        <v>24.602564102564102</v>
      </c>
      <c r="I50" s="34">
        <v>24.30263157894737</v>
      </c>
      <c r="J50" s="34">
        <v>26.16</v>
      </c>
      <c r="K50" s="34">
        <v>25.935897435897434</v>
      </c>
      <c r="L50" s="34">
        <v>28.027777777777779</v>
      </c>
      <c r="M50" s="34">
        <v>29.71641791044776</v>
      </c>
      <c r="N50" s="34">
        <v>32.342857142857142</v>
      </c>
      <c r="O50" s="34">
        <v>30.897058823529413</v>
      </c>
      <c r="P50" s="34">
        <v>32.5</v>
      </c>
      <c r="Q50" s="34">
        <v>32.898305084745765</v>
      </c>
      <c r="R50" s="34">
        <v>32.586206896551722</v>
      </c>
      <c r="S50" s="34">
        <v>33.051724137931032</v>
      </c>
      <c r="T50" s="34">
        <v>36.464285714285715</v>
      </c>
      <c r="U50" s="34">
        <v>38.230769230769234</v>
      </c>
      <c r="V50" s="34">
        <v>40.153846153846153</v>
      </c>
      <c r="W50" s="34">
        <v>40.882352941176471</v>
      </c>
      <c r="X50" s="34">
        <v>41.884615384615387</v>
      </c>
      <c r="Y50" s="34">
        <v>39.777777777777779</v>
      </c>
      <c r="Z50" s="34">
        <v>40.041666666666664</v>
      </c>
      <c r="AA50" s="34">
        <v>40.022222222222226</v>
      </c>
      <c r="AB50" s="34">
        <v>42.097560975609753</v>
      </c>
      <c r="AC50" s="34">
        <v>35.978723404255319</v>
      </c>
      <c r="AD50" s="34">
        <v>39.813953488372093</v>
      </c>
      <c r="AE50" s="34">
        <v>40.113636363636367</v>
      </c>
      <c r="AF50" s="34">
        <v>40.871794871794869</v>
      </c>
      <c r="AG50" s="34">
        <v>38.857142857142854</v>
      </c>
      <c r="AH50" s="34">
        <v>39.973684210526315</v>
      </c>
      <c r="AI50" s="34">
        <v>40.59375</v>
      </c>
      <c r="AJ50" s="34">
        <v>43.032258064516128</v>
      </c>
      <c r="AK50" s="34">
        <v>47.692307692307693</v>
      </c>
      <c r="AL50" s="34">
        <v>44.653846153846153</v>
      </c>
    </row>
    <row r="51" spans="1:38" x14ac:dyDescent="0.3">
      <c r="A51" s="26"/>
      <c r="B51" s="26">
        <v>91141</v>
      </c>
      <c r="C51" s="27" t="s">
        <v>87</v>
      </c>
      <c r="D51" s="44" t="s">
        <v>12</v>
      </c>
      <c r="E51" s="43">
        <v>69</v>
      </c>
      <c r="F51" s="35">
        <v>63</v>
      </c>
      <c r="G51" s="35">
        <v>60</v>
      </c>
      <c r="H51" s="35">
        <v>60</v>
      </c>
      <c r="I51" s="35">
        <v>62</v>
      </c>
      <c r="J51" s="35">
        <v>55</v>
      </c>
      <c r="K51" s="35">
        <v>52</v>
      </c>
      <c r="L51" s="35">
        <v>50</v>
      </c>
      <c r="M51" s="35">
        <v>45</v>
      </c>
      <c r="N51" s="35">
        <v>44</v>
      </c>
      <c r="O51" s="35">
        <v>43</v>
      </c>
      <c r="P51" s="35">
        <v>40</v>
      </c>
      <c r="Q51" s="35">
        <v>40</v>
      </c>
      <c r="R51" s="35">
        <v>39</v>
      </c>
      <c r="S51" s="35">
        <v>38</v>
      </c>
      <c r="T51" s="35">
        <v>39</v>
      </c>
      <c r="U51" s="35">
        <v>38</v>
      </c>
      <c r="V51" s="35">
        <v>34</v>
      </c>
      <c r="W51" s="35">
        <v>34</v>
      </c>
      <c r="X51" s="35">
        <v>36</v>
      </c>
      <c r="Y51" s="35">
        <v>37</v>
      </c>
      <c r="Z51" s="35">
        <v>37</v>
      </c>
      <c r="AA51" s="35">
        <v>36</v>
      </c>
      <c r="AB51" s="35">
        <v>35</v>
      </c>
      <c r="AC51" s="35">
        <v>33</v>
      </c>
      <c r="AD51" s="35">
        <v>33</v>
      </c>
      <c r="AE51" s="35">
        <v>33</v>
      </c>
      <c r="AF51" s="35">
        <v>34</v>
      </c>
      <c r="AG51" s="35">
        <v>32</v>
      </c>
      <c r="AH51" s="35">
        <v>33</v>
      </c>
      <c r="AI51" s="35">
        <v>31</v>
      </c>
      <c r="AJ51" s="35">
        <v>32</v>
      </c>
      <c r="AK51" s="35">
        <v>33</v>
      </c>
      <c r="AL51" s="35">
        <v>32</v>
      </c>
    </row>
    <row r="52" spans="1:38" x14ac:dyDescent="0.3">
      <c r="A52" s="16"/>
      <c r="B52" s="16">
        <f>B51</f>
        <v>91141</v>
      </c>
      <c r="C52" s="33" t="str">
        <f>C51</f>
        <v>Yvoir</v>
      </c>
      <c r="D52" s="41" t="s">
        <v>29</v>
      </c>
      <c r="E52" s="42">
        <v>29.241739130434784</v>
      </c>
      <c r="F52" s="34">
        <v>32.202063492063495</v>
      </c>
      <c r="G52" s="34">
        <v>32.702666666666666</v>
      </c>
      <c r="H52" s="34">
        <v>32.353166666666667</v>
      </c>
      <c r="I52" s="34">
        <v>30.995161290322581</v>
      </c>
      <c r="J52" s="34">
        <v>33.92163636363636</v>
      </c>
      <c r="K52" s="34">
        <v>34.978076923076927</v>
      </c>
      <c r="L52" s="34">
        <v>36.7408</v>
      </c>
      <c r="M52" s="34">
        <v>42.236888888888892</v>
      </c>
      <c r="N52" s="34">
        <v>42.300454545454549</v>
      </c>
      <c r="O52" s="34">
        <v>43.603953488372092</v>
      </c>
      <c r="P52" s="34">
        <v>47.428000000000004</v>
      </c>
      <c r="Q52" s="34">
        <v>47.643999999999998</v>
      </c>
      <c r="R52" s="34">
        <v>46.725641025641025</v>
      </c>
      <c r="S52" s="34">
        <v>48.316315789473684</v>
      </c>
      <c r="T52" s="34">
        <v>47.202051282051279</v>
      </c>
      <c r="U52" s="34">
        <v>46.035526315789475</v>
      </c>
      <c r="V52" s="34">
        <v>51.292352941176468</v>
      </c>
      <c r="W52" s="34">
        <v>52.648529411764706</v>
      </c>
      <c r="X52" s="34">
        <v>50.139166666666668</v>
      </c>
      <c r="Y52" s="34">
        <v>49.716756756756759</v>
      </c>
      <c r="Z52" s="34">
        <v>48.338108108108109</v>
      </c>
      <c r="AA52" s="34">
        <v>48.941944444444445</v>
      </c>
      <c r="AB52" s="34">
        <v>51.781714285714287</v>
      </c>
      <c r="AC52" s="34">
        <v>52.869696969696967</v>
      </c>
      <c r="AD52" s="34">
        <v>53.139393939393941</v>
      </c>
      <c r="AE52" s="34">
        <v>57.465757575757578</v>
      </c>
      <c r="AF52" s="34">
        <v>53.40529411764706</v>
      </c>
      <c r="AG52" s="34">
        <v>57.046250000000001</v>
      </c>
      <c r="AH52" s="34">
        <v>57.397272727272728</v>
      </c>
      <c r="AI52" s="34">
        <v>61.817419354838712</v>
      </c>
      <c r="AJ52" s="34">
        <v>59.947187499999998</v>
      </c>
      <c r="AK52" s="34">
        <v>59.290909090909089</v>
      </c>
      <c r="AL52" s="34">
        <v>59.589062499999997</v>
      </c>
    </row>
    <row r="53" spans="1:38" x14ac:dyDescent="0.3">
      <c r="A53" s="16"/>
      <c r="B53" s="16">
        <f>B51</f>
        <v>91141</v>
      </c>
      <c r="C53" s="33" t="str">
        <f>C52</f>
        <v>Yvoir</v>
      </c>
      <c r="D53" s="41" t="s">
        <v>27</v>
      </c>
      <c r="E53" s="42">
        <v>40.18181818181818</v>
      </c>
      <c r="F53" s="34">
        <v>43.38095238095238</v>
      </c>
      <c r="G53" s="34">
        <v>43.842105263157897</v>
      </c>
      <c r="H53" s="34">
        <v>33.210526315789473</v>
      </c>
      <c r="I53" s="34">
        <v>36.625</v>
      </c>
      <c r="J53" s="34">
        <v>35.625</v>
      </c>
      <c r="K53" s="34">
        <v>30.333333333333332</v>
      </c>
      <c r="L53" s="34">
        <v>31.866666666666667</v>
      </c>
      <c r="M53" s="34">
        <v>27.375</v>
      </c>
      <c r="N53" s="34">
        <v>29.642857142857142</v>
      </c>
      <c r="O53" s="34">
        <v>31.857142857142858</v>
      </c>
      <c r="P53" s="34">
        <v>32.133333333333333</v>
      </c>
      <c r="Q53" s="34">
        <v>29.6875</v>
      </c>
      <c r="R53" s="34">
        <v>32</v>
      </c>
      <c r="S53" s="34">
        <v>34.857142857142854</v>
      </c>
      <c r="T53" s="34">
        <v>33.200000000000003</v>
      </c>
      <c r="U53" s="34">
        <v>37.230769230769234</v>
      </c>
      <c r="V53" s="34">
        <v>41.4</v>
      </c>
      <c r="W53" s="34">
        <v>41.375</v>
      </c>
      <c r="X53" s="34">
        <v>40.333333333333336</v>
      </c>
      <c r="Y53" s="34">
        <v>41.888888888888886</v>
      </c>
      <c r="Z53" s="34">
        <v>45.5</v>
      </c>
      <c r="AA53" s="34">
        <v>53</v>
      </c>
      <c r="AB53" s="34">
        <v>42.333333333333336</v>
      </c>
      <c r="AC53" s="34">
        <v>50.5</v>
      </c>
      <c r="AD53" s="34">
        <v>50.166666666666664</v>
      </c>
      <c r="AE53" s="34">
        <v>50.714285714285715</v>
      </c>
      <c r="AF53" s="34">
        <v>52.777777777777779</v>
      </c>
      <c r="AG53" s="34">
        <v>47.571428571428569</v>
      </c>
      <c r="AH53" s="34">
        <v>48.714285714285715</v>
      </c>
      <c r="AI53" s="34">
        <v>55.166666666666664</v>
      </c>
      <c r="AJ53" s="34">
        <v>49.142857142857146</v>
      </c>
      <c r="AK53" s="34">
        <v>47.625</v>
      </c>
      <c r="AL53" s="34">
        <v>44.5</v>
      </c>
    </row>
    <row r="54" spans="1:38" x14ac:dyDescent="0.3">
      <c r="A54" s="16"/>
      <c r="B54" s="16">
        <f>B51</f>
        <v>91141</v>
      </c>
      <c r="C54" s="33" t="str">
        <f>C53</f>
        <v>Yvoir</v>
      </c>
      <c r="D54" s="41" t="s">
        <v>28</v>
      </c>
      <c r="E54" s="42">
        <v>15.851851851851851</v>
      </c>
      <c r="F54" s="34">
        <v>21.041666666666668</v>
      </c>
      <c r="G54" s="34">
        <v>20.703703703703702</v>
      </c>
      <c r="H54" s="34">
        <v>30.6875</v>
      </c>
      <c r="I54" s="34">
        <v>35.172413793103445</v>
      </c>
      <c r="J54" s="34">
        <v>33.15625</v>
      </c>
      <c r="K54" s="34">
        <v>36.533333333333331</v>
      </c>
      <c r="L54" s="34">
        <v>35.333333333333336</v>
      </c>
      <c r="M54" s="34">
        <v>39.758620689655174</v>
      </c>
      <c r="N54" s="34">
        <v>43.384615384615387</v>
      </c>
      <c r="O54" s="34">
        <v>42.76</v>
      </c>
      <c r="P54" s="34">
        <v>44.24</v>
      </c>
      <c r="Q54" s="34">
        <v>43.416666666666664</v>
      </c>
      <c r="R54" s="34">
        <v>44.409090909090907</v>
      </c>
      <c r="S54" s="34">
        <v>45.869565217391305</v>
      </c>
      <c r="T54" s="34">
        <v>46.291666666666664</v>
      </c>
      <c r="U54" s="34">
        <v>47.291666666666664</v>
      </c>
      <c r="V54" s="34">
        <v>46.045454545454547</v>
      </c>
      <c r="W54" s="34">
        <v>50.863636363636367</v>
      </c>
      <c r="X54" s="34">
        <v>46.954545454545453</v>
      </c>
      <c r="Y54" s="34">
        <v>53.7</v>
      </c>
      <c r="Z54" s="34">
        <v>47.2</v>
      </c>
      <c r="AA54" s="34">
        <v>45.842105263157897</v>
      </c>
      <c r="AB54" s="34">
        <v>49.888888888888886</v>
      </c>
      <c r="AC54" s="34">
        <v>40.473684210526315</v>
      </c>
      <c r="AD54" s="34">
        <v>44.05263157894737</v>
      </c>
      <c r="AE54" s="34">
        <v>53.5</v>
      </c>
      <c r="AF54" s="34">
        <v>53.588235294117645</v>
      </c>
      <c r="AG54" s="34">
        <v>52.777777777777779</v>
      </c>
      <c r="AH54" s="34">
        <v>54.705882352941174</v>
      </c>
      <c r="AI54" s="34">
        <v>57.06666666666667</v>
      </c>
      <c r="AJ54" s="34">
        <v>54.1875</v>
      </c>
      <c r="AK54" s="34">
        <v>52.8125</v>
      </c>
      <c r="AL54" s="34">
        <v>51.266666666666666</v>
      </c>
    </row>
    <row r="55" spans="1:38" x14ac:dyDescent="0.3">
      <c r="A55" s="26"/>
      <c r="B55" s="26">
        <v>91142</v>
      </c>
      <c r="C55" s="27" t="s">
        <v>88</v>
      </c>
      <c r="D55" s="44" t="s">
        <v>12</v>
      </c>
      <c r="E55" s="43">
        <v>56</v>
      </c>
      <c r="F55" s="35">
        <v>57</v>
      </c>
      <c r="G55" s="35">
        <v>55</v>
      </c>
      <c r="H55" s="35">
        <v>53</v>
      </c>
      <c r="I55" s="35">
        <v>52</v>
      </c>
      <c r="J55" s="35">
        <v>51</v>
      </c>
      <c r="K55" s="35">
        <v>50</v>
      </c>
      <c r="L55" s="35">
        <v>47</v>
      </c>
      <c r="M55" s="35">
        <v>39</v>
      </c>
      <c r="N55" s="35">
        <v>38</v>
      </c>
      <c r="O55" s="35">
        <v>35</v>
      </c>
      <c r="P55" s="35">
        <v>33</v>
      </c>
      <c r="Q55" s="35">
        <v>32</v>
      </c>
      <c r="R55" s="35">
        <v>31</v>
      </c>
      <c r="S55" s="35">
        <v>30</v>
      </c>
      <c r="T55" s="35">
        <v>29</v>
      </c>
      <c r="U55" s="35">
        <v>29</v>
      </c>
      <c r="V55" s="35">
        <v>28</v>
      </c>
      <c r="W55" s="35">
        <v>28</v>
      </c>
      <c r="X55" s="35">
        <v>27</v>
      </c>
      <c r="Y55" s="35">
        <v>27</v>
      </c>
      <c r="Z55" s="35">
        <v>24</v>
      </c>
      <c r="AA55" s="35">
        <v>24</v>
      </c>
      <c r="AB55" s="35">
        <v>23</v>
      </c>
      <c r="AC55" s="35">
        <v>25</v>
      </c>
      <c r="AD55" s="35">
        <v>26</v>
      </c>
      <c r="AE55" s="35">
        <v>28</v>
      </c>
      <c r="AF55" s="35">
        <v>28</v>
      </c>
      <c r="AG55" s="35">
        <v>27</v>
      </c>
      <c r="AH55" s="35">
        <v>28</v>
      </c>
      <c r="AI55" s="35">
        <v>26</v>
      </c>
      <c r="AJ55" s="35">
        <v>26</v>
      </c>
      <c r="AK55" s="35">
        <v>27</v>
      </c>
      <c r="AL55" s="35">
        <v>25</v>
      </c>
    </row>
    <row r="56" spans="1:38" x14ac:dyDescent="0.3">
      <c r="A56" s="16"/>
      <c r="B56" s="16">
        <f>B55</f>
        <v>91142</v>
      </c>
      <c r="C56" s="33" t="str">
        <f>C55</f>
        <v>Hastière</v>
      </c>
      <c r="D56" s="41" t="s">
        <v>29</v>
      </c>
      <c r="E56" s="42">
        <v>33.668928571428573</v>
      </c>
      <c r="F56" s="34">
        <v>33.110877192982457</v>
      </c>
      <c r="G56" s="34">
        <v>34.745090909090912</v>
      </c>
      <c r="H56" s="34">
        <v>36.4</v>
      </c>
      <c r="I56" s="34">
        <v>37.32</v>
      </c>
      <c r="J56" s="34">
        <v>38.37372549019608</v>
      </c>
      <c r="K56" s="34">
        <v>37.332000000000001</v>
      </c>
      <c r="L56" s="34">
        <v>39.903191489361703</v>
      </c>
      <c r="M56" s="34">
        <v>48.592307692307692</v>
      </c>
      <c r="N56" s="34">
        <v>50.192631578947363</v>
      </c>
      <c r="O56" s="34">
        <v>54.425428571428576</v>
      </c>
      <c r="P56" s="34">
        <v>57.711818181818181</v>
      </c>
      <c r="Q56" s="34">
        <v>60.375</v>
      </c>
      <c r="R56" s="34">
        <v>60.040645161290321</v>
      </c>
      <c r="S56" s="34">
        <v>61.154666666666664</v>
      </c>
      <c r="T56" s="34">
        <v>64.930689655172415</v>
      </c>
      <c r="U56" s="34">
        <v>66.777931034482762</v>
      </c>
      <c r="V56" s="34">
        <v>68.754642857142855</v>
      </c>
      <c r="W56" s="34">
        <v>68.741071428571431</v>
      </c>
      <c r="X56" s="34">
        <v>70.997037037037032</v>
      </c>
      <c r="Y56" s="34">
        <v>73.09037037037038</v>
      </c>
      <c r="Z56" s="34">
        <v>78.808333333333337</v>
      </c>
      <c r="AA56" s="34">
        <v>79.298749999999998</v>
      </c>
      <c r="AB56" s="34">
        <v>80.568695652173915</v>
      </c>
      <c r="AC56" s="34">
        <v>71.785200000000003</v>
      </c>
      <c r="AD56" s="34">
        <v>69.382692307692309</v>
      </c>
      <c r="AE56" s="34">
        <v>68.443571428571431</v>
      </c>
      <c r="AF56" s="34">
        <v>69.169285714285721</v>
      </c>
      <c r="AG56" s="34">
        <v>71.061111111111117</v>
      </c>
      <c r="AH56" s="34">
        <v>73.209642857142853</v>
      </c>
      <c r="AI56" s="34">
        <v>75.391923076923078</v>
      </c>
      <c r="AJ56" s="34">
        <v>75.961538461538453</v>
      </c>
      <c r="AK56" s="34">
        <v>71.854814814814816</v>
      </c>
      <c r="AL56" s="34">
        <v>76.383200000000002</v>
      </c>
    </row>
    <row r="57" spans="1:38" x14ac:dyDescent="0.3">
      <c r="A57" s="16"/>
      <c r="B57" s="16">
        <f>B55</f>
        <v>91142</v>
      </c>
      <c r="C57" s="33" t="str">
        <f>C56</f>
        <v>Hastière</v>
      </c>
      <c r="D57" s="41" t="s">
        <v>27</v>
      </c>
      <c r="E57" s="42">
        <v>31.347826086956523</v>
      </c>
      <c r="F57" s="34">
        <v>31.272727272727273</v>
      </c>
      <c r="G57" s="34">
        <v>36.526315789473685</v>
      </c>
      <c r="H57" s="34">
        <v>30.333333333333332</v>
      </c>
      <c r="I57" s="34">
        <v>37.315789473684212</v>
      </c>
      <c r="J57" s="34">
        <v>40.4</v>
      </c>
      <c r="K57" s="34">
        <v>36.133333333333333</v>
      </c>
      <c r="L57" s="34">
        <v>39.92307692307692</v>
      </c>
      <c r="M57" s="34">
        <v>37</v>
      </c>
      <c r="N57" s="34">
        <v>36.714285714285715</v>
      </c>
      <c r="O57" s="34">
        <v>34</v>
      </c>
      <c r="P57" s="34">
        <v>37.153846153846153</v>
      </c>
      <c r="Q57" s="34">
        <v>35.92307692307692</v>
      </c>
      <c r="R57" s="34">
        <v>36.166666666666664</v>
      </c>
      <c r="S57" s="34">
        <v>39.545454545454547</v>
      </c>
      <c r="T57" s="34">
        <v>41.222222222222221</v>
      </c>
      <c r="U57" s="34">
        <v>38.111111111111114</v>
      </c>
      <c r="V57" s="34">
        <v>39.555555555555557</v>
      </c>
      <c r="W57" s="34">
        <v>46.444444444444443</v>
      </c>
      <c r="X57" s="34">
        <v>49.666666666666664</v>
      </c>
      <c r="Y57" s="34">
        <v>43.2</v>
      </c>
      <c r="Z57" s="34">
        <v>40.25</v>
      </c>
      <c r="AA57" s="34">
        <v>37</v>
      </c>
      <c r="AB57" s="34">
        <v>32.75</v>
      </c>
      <c r="AC57" s="34">
        <v>35.200000000000003</v>
      </c>
      <c r="AD57" s="34">
        <v>37.200000000000003</v>
      </c>
      <c r="AE57" s="34">
        <v>38.777777777777779</v>
      </c>
      <c r="AF57" s="34">
        <v>51</v>
      </c>
      <c r="AG57" s="34">
        <v>52.285714285714285</v>
      </c>
      <c r="AH57" s="34">
        <v>58.714285714285715</v>
      </c>
      <c r="AI57" s="34">
        <v>63</v>
      </c>
      <c r="AJ57" s="34">
        <v>58.428571428571431</v>
      </c>
      <c r="AK57" s="34">
        <v>59.142857142857146</v>
      </c>
      <c r="AL57" s="34">
        <v>61.714285714285715</v>
      </c>
    </row>
    <row r="58" spans="1:38" x14ac:dyDescent="0.3">
      <c r="A58" s="16"/>
      <c r="B58" s="16">
        <f>B55</f>
        <v>91142</v>
      </c>
      <c r="C58" s="33" t="str">
        <f>C57</f>
        <v>Hastière</v>
      </c>
      <c r="D58" s="41" t="s">
        <v>28</v>
      </c>
      <c r="E58" s="42">
        <v>21.125</v>
      </c>
      <c r="F58" s="34">
        <v>24.347826086956523</v>
      </c>
      <c r="G58" s="34">
        <v>25.5</v>
      </c>
      <c r="H58" s="34">
        <v>31.73076923076923</v>
      </c>
      <c r="I58" s="34">
        <v>26.76</v>
      </c>
      <c r="J58" s="34">
        <v>33.869565217391305</v>
      </c>
      <c r="K58" s="34">
        <v>30.217391304347824</v>
      </c>
      <c r="L58" s="34">
        <v>37.791666666666664</v>
      </c>
      <c r="M58" s="34">
        <v>39.043478260869563</v>
      </c>
      <c r="N58" s="34">
        <v>42.458333333333336</v>
      </c>
      <c r="O58" s="34">
        <v>40.68</v>
      </c>
      <c r="P58" s="34">
        <v>49.363636363636367</v>
      </c>
      <c r="Q58" s="34">
        <v>46.136363636363633</v>
      </c>
      <c r="R58" s="34">
        <v>42.81818181818182</v>
      </c>
      <c r="S58" s="34">
        <v>47.761904761904759</v>
      </c>
      <c r="T58" s="34">
        <v>52.25</v>
      </c>
      <c r="U58" s="34">
        <v>54.05</v>
      </c>
      <c r="V58" s="34">
        <v>54.6</v>
      </c>
      <c r="W58" s="34">
        <v>56.2</v>
      </c>
      <c r="X58" s="34">
        <v>63.5</v>
      </c>
      <c r="Y58" s="34">
        <v>72.5</v>
      </c>
      <c r="Z58" s="34">
        <v>72.82352941176471</v>
      </c>
      <c r="AA58" s="34">
        <v>66.058823529411768</v>
      </c>
      <c r="AB58" s="34">
        <v>65.647058823529406</v>
      </c>
      <c r="AC58" s="34">
        <v>52.5</v>
      </c>
      <c r="AD58" s="34">
        <v>57.823529411764703</v>
      </c>
      <c r="AE58" s="34">
        <v>58.8125</v>
      </c>
      <c r="AF58" s="34">
        <v>56.125</v>
      </c>
      <c r="AG58" s="34">
        <v>53.266666666666666</v>
      </c>
      <c r="AH58" s="34">
        <v>55.428571428571431</v>
      </c>
      <c r="AI58" s="34">
        <v>51.93333333333333</v>
      </c>
      <c r="AJ58" s="34">
        <v>54.230769230769234</v>
      </c>
      <c r="AK58" s="34">
        <v>50.615384615384613</v>
      </c>
      <c r="AL58" s="34">
        <v>57.384615384615387</v>
      </c>
    </row>
    <row r="59" spans="1:38" x14ac:dyDescent="0.3">
      <c r="A59" s="26"/>
      <c r="B59" s="26">
        <v>91143</v>
      </c>
      <c r="C59" s="27" t="s">
        <v>89</v>
      </c>
      <c r="D59" s="44" t="s">
        <v>12</v>
      </c>
      <c r="E59" s="43">
        <v>56</v>
      </c>
      <c r="F59" s="35">
        <v>51</v>
      </c>
      <c r="G59" s="35">
        <v>47</v>
      </c>
      <c r="H59" s="35">
        <v>46</v>
      </c>
      <c r="I59" s="35">
        <v>49</v>
      </c>
      <c r="J59" s="35">
        <v>49</v>
      </c>
      <c r="K59" s="35">
        <v>51</v>
      </c>
      <c r="L59" s="35">
        <v>48</v>
      </c>
      <c r="M59" s="35">
        <v>45</v>
      </c>
      <c r="N59" s="35">
        <v>42</v>
      </c>
      <c r="O59" s="35">
        <v>42</v>
      </c>
      <c r="P59" s="35">
        <v>40</v>
      </c>
      <c r="Q59" s="35">
        <v>34</v>
      </c>
      <c r="R59" s="35">
        <v>34</v>
      </c>
      <c r="S59" s="35">
        <v>33</v>
      </c>
      <c r="T59" s="35">
        <v>32</v>
      </c>
      <c r="U59" s="35">
        <v>32</v>
      </c>
      <c r="V59" s="35">
        <v>32</v>
      </c>
      <c r="W59" s="35">
        <v>32</v>
      </c>
      <c r="X59" s="35">
        <v>30</v>
      </c>
      <c r="Y59" s="35">
        <v>29</v>
      </c>
      <c r="Z59" s="35">
        <v>22</v>
      </c>
      <c r="AA59" s="35">
        <v>20</v>
      </c>
      <c r="AB59" s="35">
        <v>18</v>
      </c>
      <c r="AC59" s="35">
        <v>19</v>
      </c>
      <c r="AD59" s="35">
        <v>19</v>
      </c>
      <c r="AE59" s="35">
        <v>20</v>
      </c>
      <c r="AF59" s="35">
        <v>21</v>
      </c>
      <c r="AG59" s="35">
        <v>21</v>
      </c>
      <c r="AH59" s="35">
        <v>20</v>
      </c>
      <c r="AI59" s="35">
        <v>20</v>
      </c>
      <c r="AJ59" s="35">
        <v>18</v>
      </c>
      <c r="AK59" s="35">
        <v>17</v>
      </c>
      <c r="AL59" s="35">
        <v>20</v>
      </c>
    </row>
    <row r="60" spans="1:38" x14ac:dyDescent="0.3">
      <c r="A60" s="16"/>
      <c r="B60" s="16">
        <f>B59</f>
        <v>91143</v>
      </c>
      <c r="C60" s="33" t="str">
        <f>C59</f>
        <v>Vresse-sur-Semois</v>
      </c>
      <c r="D60" s="41" t="s">
        <v>29</v>
      </c>
      <c r="E60" s="42">
        <v>15.262499999999999</v>
      </c>
      <c r="F60" s="34">
        <v>16.641960784313724</v>
      </c>
      <c r="G60" s="34">
        <v>18.34872340425532</v>
      </c>
      <c r="H60" s="34">
        <v>18.685217391304349</v>
      </c>
      <c r="I60" s="34">
        <v>17.262244897959182</v>
      </c>
      <c r="J60" s="34">
        <v>17.031224489795918</v>
      </c>
      <c r="K60" s="34">
        <v>16.639019607843139</v>
      </c>
      <c r="L60" s="34">
        <v>17.657499999999999</v>
      </c>
      <c r="M60" s="34">
        <v>19.247777777777777</v>
      </c>
      <c r="N60" s="34">
        <v>21.074999999999999</v>
      </c>
      <c r="O60" s="34">
        <v>21.420238095238098</v>
      </c>
      <c r="P60" s="34">
        <v>23.039000000000001</v>
      </c>
      <c r="Q60" s="34">
        <v>26.791176470588233</v>
      </c>
      <c r="R60" s="34">
        <v>27.05970588235294</v>
      </c>
      <c r="S60" s="34">
        <v>28.466363636363635</v>
      </c>
      <c r="T60" s="34">
        <v>26.758125</v>
      </c>
      <c r="U60" s="34">
        <v>29.6603125</v>
      </c>
      <c r="V60" s="34">
        <v>30.0628125</v>
      </c>
      <c r="W60" s="34">
        <v>29.8590625</v>
      </c>
      <c r="X60" s="34">
        <v>31.456</v>
      </c>
      <c r="Y60" s="34">
        <v>30.541379310344826</v>
      </c>
      <c r="Z60" s="34">
        <v>36.87590909090909</v>
      </c>
      <c r="AA60" s="34">
        <v>37.552500000000002</v>
      </c>
      <c r="AB60" s="34">
        <v>41.795555555555559</v>
      </c>
      <c r="AC60" s="34">
        <v>40.910526315789475</v>
      </c>
      <c r="AD60" s="34">
        <v>41.250526315789472</v>
      </c>
      <c r="AE60" s="34">
        <v>43.502499999999998</v>
      </c>
      <c r="AF60" s="34">
        <v>45.936666666666667</v>
      </c>
      <c r="AG60" s="34">
        <v>45.402380952380952</v>
      </c>
      <c r="AH60" s="34">
        <v>48.25</v>
      </c>
      <c r="AI60" s="34">
        <v>49.233999999999995</v>
      </c>
      <c r="AJ60" s="34">
        <v>55.195555555555558</v>
      </c>
      <c r="AK60" s="34">
        <v>57.631764705882354</v>
      </c>
      <c r="AL60" s="34">
        <v>49.895000000000003</v>
      </c>
    </row>
    <row r="61" spans="1:38" x14ac:dyDescent="0.3">
      <c r="A61" s="16"/>
      <c r="B61" s="16">
        <f>B59</f>
        <v>91143</v>
      </c>
      <c r="C61" s="33" t="str">
        <f>C60</f>
        <v>Vresse-sur-Semois</v>
      </c>
      <c r="D61" s="41" t="s">
        <v>27</v>
      </c>
      <c r="E61" s="42">
        <v>32.07692307692308</v>
      </c>
      <c r="F61" s="34">
        <v>35.272727272727273</v>
      </c>
      <c r="G61" s="34">
        <v>33.81818181818182</v>
      </c>
      <c r="H61" s="34">
        <v>30.09090909090909</v>
      </c>
      <c r="I61" s="34">
        <v>30.09090909090909</v>
      </c>
      <c r="J61" s="34">
        <v>34.799999999999997</v>
      </c>
      <c r="K61" s="34">
        <v>39.444444444444443</v>
      </c>
      <c r="L61" s="34">
        <v>36</v>
      </c>
      <c r="M61" s="34">
        <v>34.777777777777779</v>
      </c>
      <c r="N61" s="34">
        <v>34.875</v>
      </c>
      <c r="O61" s="34">
        <v>35.555555555555557</v>
      </c>
      <c r="P61" s="34">
        <v>34.666666666666664</v>
      </c>
      <c r="Q61" s="34">
        <v>36</v>
      </c>
      <c r="R61" s="34">
        <v>34.375</v>
      </c>
      <c r="S61" s="34">
        <v>35.875</v>
      </c>
      <c r="T61" s="34">
        <v>40.5</v>
      </c>
      <c r="U61" s="34">
        <v>47.8</v>
      </c>
      <c r="V61" s="34">
        <v>49.6</v>
      </c>
      <c r="W61" s="34">
        <v>52.6</v>
      </c>
      <c r="X61" s="34">
        <v>60.2</v>
      </c>
      <c r="Y61" s="34" t="s">
        <v>74</v>
      </c>
      <c r="Z61" s="34" t="s">
        <v>74</v>
      </c>
      <c r="AA61" s="34" t="s">
        <v>74</v>
      </c>
      <c r="AB61" s="34" t="s">
        <v>74</v>
      </c>
      <c r="AC61" s="34">
        <v>55.25</v>
      </c>
      <c r="AD61" s="34">
        <v>55.75</v>
      </c>
      <c r="AE61" s="34">
        <v>53</v>
      </c>
      <c r="AF61" s="34">
        <v>51.5</v>
      </c>
      <c r="AG61" s="34" t="s">
        <v>74</v>
      </c>
      <c r="AH61" s="34" t="s">
        <v>74</v>
      </c>
      <c r="AI61" s="34" t="s">
        <v>74</v>
      </c>
      <c r="AJ61" s="34" t="s">
        <v>74</v>
      </c>
      <c r="AK61" s="34">
        <v>43.6</v>
      </c>
      <c r="AL61" s="34">
        <v>56.75</v>
      </c>
    </row>
    <row r="62" spans="1:38" x14ac:dyDescent="0.3">
      <c r="A62" s="16"/>
      <c r="B62" s="16">
        <f>B59</f>
        <v>91143</v>
      </c>
      <c r="C62" s="33" t="str">
        <f>C61</f>
        <v>Vresse-sur-Semois</v>
      </c>
      <c r="D62" s="41" t="s">
        <v>28</v>
      </c>
      <c r="E62" s="42">
        <v>26.55</v>
      </c>
      <c r="F62" s="34">
        <v>25.291666666666668</v>
      </c>
      <c r="G62" s="34">
        <v>27.173913043478262</v>
      </c>
      <c r="H62" s="34">
        <v>26.88</v>
      </c>
      <c r="I62" s="34">
        <v>26.5</v>
      </c>
      <c r="J62" s="34">
        <v>27.208333333333332</v>
      </c>
      <c r="K62" s="34">
        <v>26.25</v>
      </c>
      <c r="L62" s="34">
        <v>28.954545454545453</v>
      </c>
      <c r="M62" s="34">
        <v>31.421052631578949</v>
      </c>
      <c r="N62" s="34">
        <v>31.5</v>
      </c>
      <c r="O62" s="34">
        <v>30.94736842105263</v>
      </c>
      <c r="P62" s="34">
        <v>32</v>
      </c>
      <c r="Q62" s="34">
        <v>30.888888888888889</v>
      </c>
      <c r="R62" s="34">
        <v>31.176470588235293</v>
      </c>
      <c r="S62" s="34">
        <v>35.3125</v>
      </c>
      <c r="T62" s="34">
        <v>33.333333333333336</v>
      </c>
      <c r="U62" s="34">
        <v>35</v>
      </c>
      <c r="V62" s="34">
        <v>34.071428571428569</v>
      </c>
      <c r="W62" s="34">
        <v>32.466666666666669</v>
      </c>
      <c r="X62" s="34">
        <v>33.75</v>
      </c>
      <c r="Y62" s="34">
        <v>37.916666666666664</v>
      </c>
      <c r="Z62" s="34">
        <v>40.81818181818182</v>
      </c>
      <c r="AA62" s="34">
        <v>35.583333333333336</v>
      </c>
      <c r="AB62" s="34">
        <v>38.090909090909093</v>
      </c>
      <c r="AC62" s="34">
        <v>38.272727272727273</v>
      </c>
      <c r="AD62" s="34">
        <v>34.769230769230766</v>
      </c>
      <c r="AE62" s="34">
        <v>38.727272727272727</v>
      </c>
      <c r="AF62" s="34">
        <v>40.299999999999997</v>
      </c>
      <c r="AG62" s="34">
        <v>33.909090909090907</v>
      </c>
      <c r="AH62" s="34">
        <v>40.111111111111114</v>
      </c>
      <c r="AI62" s="34">
        <v>34.888888888888886</v>
      </c>
      <c r="AJ62" s="34">
        <v>37.555555555555557</v>
      </c>
      <c r="AK62" s="34">
        <v>44.375</v>
      </c>
      <c r="AL62" s="34">
        <v>35.700000000000003</v>
      </c>
    </row>
  </sheetData>
  <autoFilter ref="B2:C2" xr:uid="{04F3B583-E3DC-437B-9313-43C78C199199}"/>
  <mergeCells count="34">
    <mergeCell ref="AI1:AI2"/>
    <mergeCell ref="AJ1:AJ2"/>
    <mergeCell ref="AC1:AC2"/>
    <mergeCell ref="AD1:AD2"/>
    <mergeCell ref="AE1:AE2"/>
    <mergeCell ref="AF1:AF2"/>
    <mergeCell ref="AG1:AG2"/>
    <mergeCell ref="AH1:AH2"/>
    <mergeCell ref="V1:V2"/>
    <mergeCell ref="X1:X2"/>
    <mergeCell ref="Y1:Y2"/>
    <mergeCell ref="Z1:Z2"/>
    <mergeCell ref="AA1:AA2"/>
    <mergeCell ref="E1:E2"/>
    <mergeCell ref="F1:F2"/>
    <mergeCell ref="G1:G2"/>
    <mergeCell ref="H1:H2"/>
    <mergeCell ref="I1:I2"/>
    <mergeCell ref="AK1:AK2"/>
    <mergeCell ref="AL1:AL2"/>
    <mergeCell ref="J1:J2"/>
    <mergeCell ref="L1:L2"/>
    <mergeCell ref="M1:M2"/>
    <mergeCell ref="N1:N2"/>
    <mergeCell ref="Q1:Q2"/>
    <mergeCell ref="K1:K2"/>
    <mergeCell ref="AB1:AB2"/>
    <mergeCell ref="O1:O2"/>
    <mergeCell ref="P1:P2"/>
    <mergeCell ref="R1:R2"/>
    <mergeCell ref="S1:S2"/>
    <mergeCell ref="T1:T2"/>
    <mergeCell ref="U1:U2"/>
    <mergeCell ref="W1:W2"/>
  </mergeCells>
  <conditionalFormatting sqref="E3:AL62">
    <cfRule type="expression" dxfId="7" priority="1">
      <formula>ISTEXT(E3)</formula>
    </cfRule>
  </conditionalFormatting>
  <hyperlinks>
    <hyperlink ref="A1" location="INDEX!A1" display="INDEX!A1" xr:uid="{41DFF13C-88A4-4146-A8D9-3035D9C7E74C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2" manualBreakCount="2">
    <brk id="26" max="16383" man="1"/>
    <brk id="5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2D60D-571C-481E-9091-69E3CFBF7489}">
  <sheetPr codeName="Feuil03"/>
  <dimension ref="A1:AB17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17" width="15.6640625" style="10" customWidth="1"/>
    <col min="18" max="18" width="15.6640625" style="7" customWidth="1"/>
    <col min="19" max="22" width="15.6640625" style="10" hidden="1" customWidth="1"/>
    <col min="23" max="23" width="15.6640625" style="10" customWidth="1"/>
    <col min="24" max="25" width="15.6640625" style="10" hidden="1" customWidth="1"/>
    <col min="26" max="27" width="15.6640625" style="10" customWidth="1"/>
    <col min="28" max="28" width="15.6640625" style="10" hidden="1" customWidth="1"/>
    <col min="29" max="16384" width="20.6640625" style="7"/>
  </cols>
  <sheetData>
    <row r="1" spans="1:28" s="8" customFormat="1" ht="37.5" customHeight="1" x14ac:dyDescent="0.3">
      <c r="A1" s="12" t="s">
        <v>30</v>
      </c>
      <c r="B1" s="21">
        <v>2023</v>
      </c>
      <c r="C1" s="19" t="s">
        <v>67</v>
      </c>
      <c r="D1" s="54" t="s">
        <v>70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2" t="s">
        <v>49</v>
      </c>
      <c r="R1" s="54" t="s">
        <v>65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3.8" thickBot="1" x14ac:dyDescent="0.35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3"/>
      <c r="R2" s="55"/>
      <c r="S2" s="13" t="s">
        <v>31</v>
      </c>
      <c r="T2" s="13" t="s">
        <v>32</v>
      </c>
      <c r="U2" s="13" t="s">
        <v>72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" thickBot="1" x14ac:dyDescent="0.35">
      <c r="A3" s="48"/>
      <c r="B3" s="48">
        <v>91005</v>
      </c>
      <c r="C3" s="40" t="s">
        <v>73</v>
      </c>
      <c r="D3" s="36">
        <v>3118.6144000000004</v>
      </c>
      <c r="E3" s="32">
        <v>953.44149999999991</v>
      </c>
      <c r="F3" s="32">
        <v>299.03090000000003</v>
      </c>
      <c r="G3" s="32">
        <v>1147.3519000000001</v>
      </c>
      <c r="H3" s="32">
        <v>142.3554</v>
      </c>
      <c r="I3" s="32">
        <v>277.66910000000007</v>
      </c>
      <c r="J3" s="32">
        <v>298.76560000000001</v>
      </c>
      <c r="K3" s="32">
        <v>213.84079999999997</v>
      </c>
      <c r="L3" s="32">
        <v>37.659500000000001</v>
      </c>
      <c r="M3" s="32">
        <v>96.288299999999992</v>
      </c>
      <c r="N3" s="32">
        <v>2.7473000000000001</v>
      </c>
      <c r="O3" s="32">
        <v>7.3843999999999994</v>
      </c>
      <c r="P3" s="32">
        <v>117.35749999999999</v>
      </c>
      <c r="Q3" s="46">
        <v>356.62780000000004</v>
      </c>
      <c r="R3" s="45">
        <v>6602.85</v>
      </c>
      <c r="S3" s="31" t="s">
        <v>74</v>
      </c>
      <c r="T3" s="31" t="s">
        <v>74</v>
      </c>
      <c r="U3" s="31" t="s">
        <v>74</v>
      </c>
      <c r="V3" s="31" t="s">
        <v>74</v>
      </c>
      <c r="W3" s="31">
        <v>1</v>
      </c>
      <c r="X3" s="31" t="s">
        <v>74</v>
      </c>
      <c r="Y3" s="31" t="s">
        <v>74</v>
      </c>
      <c r="Z3" s="31" t="s">
        <v>74</v>
      </c>
      <c r="AA3" s="31" t="s">
        <v>74</v>
      </c>
      <c r="AB3" s="31" t="s">
        <v>74</v>
      </c>
    </row>
    <row r="4" spans="1:28" ht="15" thickBot="1" x14ac:dyDescent="0.35">
      <c r="A4" s="48"/>
      <c r="B4" s="48">
        <v>91013</v>
      </c>
      <c r="C4" s="41" t="s">
        <v>76</v>
      </c>
      <c r="D4" s="36">
        <v>6857.0361000000021</v>
      </c>
      <c r="E4" s="32">
        <v>4072.2304000000013</v>
      </c>
      <c r="F4" s="32">
        <v>988.24139999999989</v>
      </c>
      <c r="G4" s="32">
        <v>1380.4513000000002</v>
      </c>
      <c r="H4" s="32">
        <v>0.1041</v>
      </c>
      <c r="I4" s="32">
        <v>240.79739999999995</v>
      </c>
      <c r="J4" s="32">
        <v>175.2115</v>
      </c>
      <c r="K4" s="32">
        <v>740.32089999999982</v>
      </c>
      <c r="L4" s="32">
        <v>114.08560000000001</v>
      </c>
      <c r="M4" s="32">
        <v>120.30930000000001</v>
      </c>
      <c r="N4" s="32">
        <v>0</v>
      </c>
      <c r="O4" s="32">
        <v>0</v>
      </c>
      <c r="P4" s="32">
        <v>55.510400000000004</v>
      </c>
      <c r="Q4" s="46">
        <v>1818.8562000000004</v>
      </c>
      <c r="R4" s="45">
        <v>17462.63</v>
      </c>
      <c r="S4" s="31" t="s">
        <v>74</v>
      </c>
      <c r="T4" s="31" t="s">
        <v>74</v>
      </c>
      <c r="U4" s="31" t="s">
        <v>74</v>
      </c>
      <c r="V4" s="31" t="s">
        <v>74</v>
      </c>
      <c r="W4" s="31" t="s">
        <v>74</v>
      </c>
      <c r="X4" s="31" t="s">
        <v>74</v>
      </c>
      <c r="Y4" s="31" t="s">
        <v>74</v>
      </c>
      <c r="Z4" s="31">
        <v>0.9551102785668204</v>
      </c>
      <c r="AA4" s="31">
        <v>4.4889721433179632E-2</v>
      </c>
      <c r="AB4" s="31" t="s">
        <v>74</v>
      </c>
    </row>
    <row r="5" spans="1:28" ht="15" thickBot="1" x14ac:dyDescent="0.35">
      <c r="A5" s="48"/>
      <c r="B5" s="48">
        <v>91015</v>
      </c>
      <c r="C5" s="41" t="s">
        <v>77</v>
      </c>
      <c r="D5" s="36">
        <v>2695.7263000000003</v>
      </c>
      <c r="E5" s="32">
        <v>1993.6903</v>
      </c>
      <c r="F5" s="32">
        <v>434.51499999999993</v>
      </c>
      <c r="G5" s="32">
        <v>163.9674</v>
      </c>
      <c r="H5" s="32">
        <v>7.0835999999999997</v>
      </c>
      <c r="I5" s="32">
        <v>0.34870000000000001</v>
      </c>
      <c r="J5" s="32">
        <v>96.121300000000019</v>
      </c>
      <c r="K5" s="32">
        <v>462.87890000000033</v>
      </c>
      <c r="L5" s="32">
        <v>67.543399999999991</v>
      </c>
      <c r="M5" s="32">
        <v>3.8706999999999998</v>
      </c>
      <c r="N5" s="32">
        <v>0</v>
      </c>
      <c r="O5" s="32">
        <v>0</v>
      </c>
      <c r="P5" s="32">
        <v>23.422199999999997</v>
      </c>
      <c r="Q5" s="46">
        <v>133.24889999999999</v>
      </c>
      <c r="R5" s="45">
        <v>10954.76</v>
      </c>
      <c r="S5" s="31" t="s">
        <v>74</v>
      </c>
      <c r="T5" s="31" t="s">
        <v>74</v>
      </c>
      <c r="U5" s="31" t="s">
        <v>74</v>
      </c>
      <c r="V5" s="31" t="s">
        <v>74</v>
      </c>
      <c r="W5" s="31" t="s">
        <v>74</v>
      </c>
      <c r="X5" s="31" t="s">
        <v>74</v>
      </c>
      <c r="Y5" s="31" t="s">
        <v>74</v>
      </c>
      <c r="Z5" s="31" t="s">
        <v>74</v>
      </c>
      <c r="AA5" s="31">
        <v>1</v>
      </c>
      <c r="AB5" s="31" t="s">
        <v>74</v>
      </c>
    </row>
    <row r="6" spans="1:28" ht="15" thickBot="1" x14ac:dyDescent="0.35">
      <c r="A6" s="48"/>
      <c r="B6" s="48">
        <v>91030</v>
      </c>
      <c r="C6" s="41" t="s">
        <v>78</v>
      </c>
      <c r="D6" s="36">
        <v>8061.7991000000011</v>
      </c>
      <c r="E6" s="32">
        <v>3490.4047000000005</v>
      </c>
      <c r="F6" s="32">
        <v>1450.4648000000004</v>
      </c>
      <c r="G6" s="32">
        <v>2172.9001000000003</v>
      </c>
      <c r="H6" s="32">
        <v>120.38350000000003</v>
      </c>
      <c r="I6" s="32">
        <v>344.25619999999998</v>
      </c>
      <c r="J6" s="32">
        <v>483.38979999999992</v>
      </c>
      <c r="K6" s="32">
        <v>483.36920000000009</v>
      </c>
      <c r="L6" s="32">
        <v>86.31110000000001</v>
      </c>
      <c r="M6" s="32">
        <v>153.62609999999998</v>
      </c>
      <c r="N6" s="32">
        <v>0</v>
      </c>
      <c r="O6" s="32">
        <v>0</v>
      </c>
      <c r="P6" s="32">
        <v>51.290399999999998</v>
      </c>
      <c r="Q6" s="46">
        <v>65.633299999999991</v>
      </c>
      <c r="R6" s="45">
        <v>14786.98</v>
      </c>
      <c r="S6" s="31" t="s">
        <v>74</v>
      </c>
      <c r="T6" s="31" t="s">
        <v>74</v>
      </c>
      <c r="U6" s="31" t="s">
        <v>74</v>
      </c>
      <c r="V6" s="31" t="s">
        <v>74</v>
      </c>
      <c r="W6" s="31">
        <v>0.4360967246388982</v>
      </c>
      <c r="X6" s="31" t="s">
        <v>74</v>
      </c>
      <c r="Y6" s="31" t="s">
        <v>74</v>
      </c>
      <c r="Z6" s="31">
        <v>0.56390327536110174</v>
      </c>
      <c r="AA6" s="31" t="s">
        <v>74</v>
      </c>
      <c r="AB6" s="31" t="s">
        <v>74</v>
      </c>
    </row>
    <row r="7" spans="1:28" ht="15" thickBot="1" x14ac:dyDescent="0.35">
      <c r="A7" s="48"/>
      <c r="B7" s="48">
        <v>91034</v>
      </c>
      <c r="C7" s="41" t="s">
        <v>79</v>
      </c>
      <c r="D7" s="36">
        <v>5653.1446000000014</v>
      </c>
      <c r="E7" s="32">
        <v>1916.4971000000019</v>
      </c>
      <c r="F7" s="32">
        <v>962.17639999999983</v>
      </c>
      <c r="G7" s="32">
        <v>1840.5122000000001</v>
      </c>
      <c r="H7" s="32">
        <v>55.418399999999991</v>
      </c>
      <c r="I7" s="32">
        <v>513.54679999999996</v>
      </c>
      <c r="J7" s="32">
        <v>364.99370000000005</v>
      </c>
      <c r="K7" s="32">
        <v>56.227999999999987</v>
      </c>
      <c r="L7" s="32">
        <v>73.873800000000003</v>
      </c>
      <c r="M7" s="32">
        <v>64.4054</v>
      </c>
      <c r="N7" s="32">
        <v>0.45779999999999998</v>
      </c>
      <c r="O7" s="32">
        <v>0</v>
      </c>
      <c r="P7" s="32">
        <v>32.662400000000005</v>
      </c>
      <c r="Q7" s="46">
        <v>693.78960000000006</v>
      </c>
      <c r="R7" s="45">
        <v>10004.73</v>
      </c>
      <c r="S7" s="31" t="s">
        <v>74</v>
      </c>
      <c r="T7" s="31" t="s">
        <v>74</v>
      </c>
      <c r="U7" s="31" t="s">
        <v>74</v>
      </c>
      <c r="V7" s="31" t="s">
        <v>74</v>
      </c>
      <c r="W7" s="31">
        <v>0.85872862832660568</v>
      </c>
      <c r="X7" s="31" t="s">
        <v>74</v>
      </c>
      <c r="Y7" s="31" t="s">
        <v>74</v>
      </c>
      <c r="Z7" s="31">
        <v>0.14127137167339429</v>
      </c>
      <c r="AA7" s="31" t="s">
        <v>74</v>
      </c>
      <c r="AB7" s="31" t="s">
        <v>74</v>
      </c>
    </row>
    <row r="8" spans="1:28" ht="15" thickBot="1" x14ac:dyDescent="0.35">
      <c r="A8" s="48"/>
      <c r="B8" s="48">
        <v>91054</v>
      </c>
      <c r="C8" s="41" t="s">
        <v>80</v>
      </c>
      <c r="D8" s="36">
        <v>3441.5482999999995</v>
      </c>
      <c r="E8" s="32">
        <v>2251.9669999999996</v>
      </c>
      <c r="F8" s="32">
        <v>612.01040000000012</v>
      </c>
      <c r="G8" s="32">
        <v>348.37920000000003</v>
      </c>
      <c r="H8" s="32">
        <v>7.9060000000000006</v>
      </c>
      <c r="I8" s="32">
        <v>72.77770000000001</v>
      </c>
      <c r="J8" s="32">
        <v>148.50799999999998</v>
      </c>
      <c r="K8" s="32">
        <v>410.58009999999973</v>
      </c>
      <c r="L8" s="32">
        <v>116.95089999999998</v>
      </c>
      <c r="M8" s="32">
        <v>119.7016</v>
      </c>
      <c r="N8" s="32">
        <v>7.8255000000000008</v>
      </c>
      <c r="O8" s="32">
        <v>0</v>
      </c>
      <c r="P8" s="32">
        <v>66.849300000000014</v>
      </c>
      <c r="Q8" s="46">
        <v>782.03099999999995</v>
      </c>
      <c r="R8" s="45">
        <v>15155.95</v>
      </c>
      <c r="S8" s="31" t="s">
        <v>74</v>
      </c>
      <c r="T8" s="31" t="s">
        <v>74</v>
      </c>
      <c r="U8" s="31" t="s">
        <v>74</v>
      </c>
      <c r="V8" s="31" t="s">
        <v>74</v>
      </c>
      <c r="W8" s="31" t="s">
        <v>74</v>
      </c>
      <c r="X8" s="31" t="s">
        <v>74</v>
      </c>
      <c r="Y8" s="31" t="s">
        <v>74</v>
      </c>
      <c r="Z8" s="31">
        <v>1.4277470336541763E-3</v>
      </c>
      <c r="AA8" s="31">
        <v>0.99857225296634577</v>
      </c>
      <c r="AB8" s="31" t="s">
        <v>74</v>
      </c>
    </row>
    <row r="9" spans="1:28" ht="15" thickBot="1" x14ac:dyDescent="0.35">
      <c r="A9" s="48"/>
      <c r="B9" s="48">
        <v>91059</v>
      </c>
      <c r="C9" s="41" t="s">
        <v>81</v>
      </c>
      <c r="D9" s="36">
        <v>4567.0849999999991</v>
      </c>
      <c r="E9" s="32">
        <v>1685.9847999999995</v>
      </c>
      <c r="F9" s="32">
        <v>748.12739999999985</v>
      </c>
      <c r="G9" s="32">
        <v>1295.0590999999999</v>
      </c>
      <c r="H9" s="32">
        <v>152.97910000000002</v>
      </c>
      <c r="I9" s="32">
        <v>244.03859999999997</v>
      </c>
      <c r="J9" s="32">
        <v>440.89600000000002</v>
      </c>
      <c r="K9" s="32">
        <v>188.8518</v>
      </c>
      <c r="L9" s="32">
        <v>70.375700000000009</v>
      </c>
      <c r="M9" s="32">
        <v>102.99419999999999</v>
      </c>
      <c r="N9" s="32">
        <v>0</v>
      </c>
      <c r="O9" s="32">
        <v>9.9808000000000003</v>
      </c>
      <c r="P9" s="32">
        <v>115.6858</v>
      </c>
      <c r="Q9" s="46">
        <v>11.756400000000001</v>
      </c>
      <c r="R9" s="45">
        <v>7659.8</v>
      </c>
      <c r="S9" s="31" t="s">
        <v>74</v>
      </c>
      <c r="T9" s="31" t="s">
        <v>74</v>
      </c>
      <c r="U9" s="31" t="s">
        <v>74</v>
      </c>
      <c r="V9" s="31" t="s">
        <v>74</v>
      </c>
      <c r="W9" s="31">
        <v>0.87228815187522291</v>
      </c>
      <c r="X9" s="31" t="s">
        <v>74</v>
      </c>
      <c r="Y9" s="31" t="s">
        <v>74</v>
      </c>
      <c r="Z9" s="31">
        <v>0.12771184812477718</v>
      </c>
      <c r="AA9" s="31" t="s">
        <v>74</v>
      </c>
      <c r="AB9" s="31" t="s">
        <v>74</v>
      </c>
    </row>
    <row r="10" spans="1:28" ht="15" thickBot="1" x14ac:dyDescent="0.35">
      <c r="A10" s="48"/>
      <c r="B10" s="48">
        <v>91064</v>
      </c>
      <c r="C10" s="41" t="s">
        <v>82</v>
      </c>
      <c r="D10" s="36">
        <v>6533.6089999999976</v>
      </c>
      <c r="E10" s="32">
        <v>2181.3008999999984</v>
      </c>
      <c r="F10" s="32">
        <v>1270.9450000000004</v>
      </c>
      <c r="G10" s="32">
        <v>1952.6167999999993</v>
      </c>
      <c r="H10" s="32">
        <v>199.7056</v>
      </c>
      <c r="I10" s="32">
        <v>424.11770000000001</v>
      </c>
      <c r="J10" s="32">
        <v>504.923</v>
      </c>
      <c r="K10" s="32">
        <v>245.25200000000012</v>
      </c>
      <c r="L10" s="32">
        <v>173.92769999999999</v>
      </c>
      <c r="M10" s="32">
        <v>270.41150000000005</v>
      </c>
      <c r="N10" s="32">
        <v>1.5430999999999999</v>
      </c>
      <c r="O10" s="32">
        <v>57.5092</v>
      </c>
      <c r="P10" s="32">
        <v>128.90199999999999</v>
      </c>
      <c r="Q10" s="46">
        <v>0</v>
      </c>
      <c r="R10" s="45">
        <v>10473.17</v>
      </c>
      <c r="S10" s="31" t="s">
        <v>74</v>
      </c>
      <c r="T10" s="31" t="s">
        <v>74</v>
      </c>
      <c r="U10" s="31" t="s">
        <v>74</v>
      </c>
      <c r="V10" s="31" t="s">
        <v>74</v>
      </c>
      <c r="W10" s="31">
        <v>0.76849400665490208</v>
      </c>
      <c r="X10" s="31" t="s">
        <v>74</v>
      </c>
      <c r="Y10" s="31" t="s">
        <v>74</v>
      </c>
      <c r="Z10" s="31">
        <v>0.23150599334509789</v>
      </c>
      <c r="AA10" s="31" t="s">
        <v>74</v>
      </c>
      <c r="AB10" s="31" t="s">
        <v>74</v>
      </c>
    </row>
    <row r="11" spans="1:28" ht="15" thickBot="1" x14ac:dyDescent="0.35">
      <c r="A11" s="48"/>
      <c r="B11" s="48">
        <v>91072</v>
      </c>
      <c r="C11" s="41" t="s">
        <v>83</v>
      </c>
      <c r="D11" s="36">
        <v>5143.7231999999995</v>
      </c>
      <c r="E11" s="32">
        <v>2618.7011999999995</v>
      </c>
      <c r="F11" s="32">
        <v>803.49710000000005</v>
      </c>
      <c r="G11" s="32">
        <v>1186.0287000000001</v>
      </c>
      <c r="H11" s="32">
        <v>8.6691000000000003</v>
      </c>
      <c r="I11" s="32">
        <v>279.53629999999998</v>
      </c>
      <c r="J11" s="32">
        <v>247.29080000000005</v>
      </c>
      <c r="K11" s="32">
        <v>535.19879999999989</v>
      </c>
      <c r="L11" s="32">
        <v>71.939599999999999</v>
      </c>
      <c r="M11" s="32">
        <v>175.79539999999997</v>
      </c>
      <c r="N11" s="32">
        <v>1.712</v>
      </c>
      <c r="O11" s="32">
        <v>0</v>
      </c>
      <c r="P11" s="32">
        <v>108.6163</v>
      </c>
      <c r="Q11" s="46">
        <v>1296.5829000000001</v>
      </c>
      <c r="R11" s="45">
        <v>12284.78</v>
      </c>
      <c r="S11" s="31" t="s">
        <v>74</v>
      </c>
      <c r="T11" s="31" t="s">
        <v>74</v>
      </c>
      <c r="U11" s="31" t="s">
        <v>74</v>
      </c>
      <c r="V11" s="31" t="s">
        <v>74</v>
      </c>
      <c r="W11" s="31">
        <v>7.7565968222629783E-3</v>
      </c>
      <c r="X11" s="31" t="s">
        <v>74</v>
      </c>
      <c r="Y11" s="31" t="s">
        <v>74</v>
      </c>
      <c r="Z11" s="31">
        <v>0.99224340317773696</v>
      </c>
      <c r="AA11" s="31" t="s">
        <v>74</v>
      </c>
      <c r="AB11" s="31" t="s">
        <v>74</v>
      </c>
    </row>
    <row r="12" spans="1:28" ht="15" thickBot="1" x14ac:dyDescent="0.35">
      <c r="A12" s="48"/>
      <c r="B12" s="48">
        <v>91103</v>
      </c>
      <c r="C12" s="41" t="s">
        <v>84</v>
      </c>
      <c r="D12" s="36">
        <v>4086.0280000000007</v>
      </c>
      <c r="E12" s="32">
        <v>1321.3898000000004</v>
      </c>
      <c r="F12" s="32">
        <v>459.06069999999994</v>
      </c>
      <c r="G12" s="32">
        <v>1471.2312999999997</v>
      </c>
      <c r="H12" s="32">
        <v>81.85029999999999</v>
      </c>
      <c r="I12" s="32">
        <v>369.66870000000006</v>
      </c>
      <c r="J12" s="32">
        <v>382.8272</v>
      </c>
      <c r="K12" s="32">
        <v>109.38980000000001</v>
      </c>
      <c r="L12" s="32">
        <v>56.762</v>
      </c>
      <c r="M12" s="32">
        <v>42.486499999999999</v>
      </c>
      <c r="N12" s="32">
        <v>0</v>
      </c>
      <c r="O12" s="32">
        <v>7.8445999999999998</v>
      </c>
      <c r="P12" s="32">
        <v>47.8643</v>
      </c>
      <c r="Q12" s="46">
        <v>401.99630000000002</v>
      </c>
      <c r="R12" s="45">
        <v>6567.2</v>
      </c>
      <c r="S12" s="31" t="s">
        <v>74</v>
      </c>
      <c r="T12" s="31" t="s">
        <v>74</v>
      </c>
      <c r="U12" s="31" t="s">
        <v>74</v>
      </c>
      <c r="V12" s="31" t="s">
        <v>74</v>
      </c>
      <c r="W12" s="31">
        <v>0.93617488636988244</v>
      </c>
      <c r="X12" s="31" t="s">
        <v>74</v>
      </c>
      <c r="Y12" s="31" t="s">
        <v>74</v>
      </c>
      <c r="Z12" s="31">
        <v>6.3825113630117558E-2</v>
      </c>
      <c r="AA12" s="31" t="s">
        <v>74</v>
      </c>
      <c r="AB12" s="31" t="s">
        <v>74</v>
      </c>
    </row>
    <row r="13" spans="1:28" ht="15" thickBot="1" x14ac:dyDescent="0.35">
      <c r="A13" s="48"/>
      <c r="B13" s="48">
        <v>91114</v>
      </c>
      <c r="C13" s="41" t="s">
        <v>85</v>
      </c>
      <c r="D13" s="36">
        <v>5983.9537000000018</v>
      </c>
      <c r="E13" s="32">
        <v>4470.3831000000018</v>
      </c>
      <c r="F13" s="32">
        <v>762.2452999999997</v>
      </c>
      <c r="G13" s="32">
        <v>619.27760000000001</v>
      </c>
      <c r="H13" s="32">
        <v>0.2581</v>
      </c>
      <c r="I13" s="32">
        <v>42.210499999999996</v>
      </c>
      <c r="J13" s="32">
        <v>89.579099999999997</v>
      </c>
      <c r="K13" s="32">
        <v>1313.8247000000013</v>
      </c>
      <c r="L13" s="32">
        <v>118.5735</v>
      </c>
      <c r="M13" s="32">
        <v>128.7073</v>
      </c>
      <c r="N13" s="32">
        <v>0</v>
      </c>
      <c r="O13" s="32">
        <v>0</v>
      </c>
      <c r="P13" s="32">
        <v>17.149900000000002</v>
      </c>
      <c r="Q13" s="46">
        <v>3088.4524999999994</v>
      </c>
      <c r="R13" s="45">
        <v>16634.23</v>
      </c>
      <c r="S13" s="31" t="s">
        <v>74</v>
      </c>
      <c r="T13" s="31" t="s">
        <v>74</v>
      </c>
      <c r="U13" s="31" t="s">
        <v>74</v>
      </c>
      <c r="V13" s="31" t="s">
        <v>74</v>
      </c>
      <c r="W13" s="31" t="s">
        <v>74</v>
      </c>
      <c r="X13" s="31" t="s">
        <v>74</v>
      </c>
      <c r="Y13" s="31" t="s">
        <v>74</v>
      </c>
      <c r="Z13" s="31">
        <v>0.99998596682645968</v>
      </c>
      <c r="AA13" s="31">
        <v>1.4033173540263541E-5</v>
      </c>
      <c r="AB13" s="31" t="s">
        <v>74</v>
      </c>
    </row>
    <row r="14" spans="1:28" ht="15" thickBot="1" x14ac:dyDescent="0.35">
      <c r="A14" s="48"/>
      <c r="B14" s="48">
        <v>91120</v>
      </c>
      <c r="C14" s="41" t="s">
        <v>86</v>
      </c>
      <c r="D14" s="36">
        <v>3957.6024999999986</v>
      </c>
      <c r="E14" s="32">
        <v>2511.6708999999987</v>
      </c>
      <c r="F14" s="32">
        <v>660.40299999999979</v>
      </c>
      <c r="G14" s="32">
        <v>522.4559999999999</v>
      </c>
      <c r="H14" s="32">
        <v>26.071699999999996</v>
      </c>
      <c r="I14" s="32">
        <v>97.913800000000009</v>
      </c>
      <c r="J14" s="32">
        <v>139.08709999999999</v>
      </c>
      <c r="K14" s="32">
        <v>607.93269999999973</v>
      </c>
      <c r="L14" s="32">
        <v>143.90349999999998</v>
      </c>
      <c r="M14" s="32">
        <v>217.57650000000001</v>
      </c>
      <c r="N14" s="32">
        <v>0</v>
      </c>
      <c r="O14" s="32">
        <v>13.854199999999999</v>
      </c>
      <c r="P14" s="32">
        <v>61.570399999999999</v>
      </c>
      <c r="Q14" s="46">
        <v>386.33669999999995</v>
      </c>
      <c r="R14" s="45">
        <v>9523.49</v>
      </c>
      <c r="S14" s="31" t="s">
        <v>74</v>
      </c>
      <c r="T14" s="31" t="s">
        <v>74</v>
      </c>
      <c r="U14" s="31" t="s">
        <v>74</v>
      </c>
      <c r="V14" s="31" t="s">
        <v>74</v>
      </c>
      <c r="W14" s="31">
        <v>6.5574238197948598E-4</v>
      </c>
      <c r="X14" s="31" t="s">
        <v>74</v>
      </c>
      <c r="Y14" s="31" t="s">
        <v>74</v>
      </c>
      <c r="Z14" s="31">
        <v>0.99934425761802048</v>
      </c>
      <c r="AA14" s="31" t="s">
        <v>74</v>
      </c>
      <c r="AB14" s="31" t="s">
        <v>74</v>
      </c>
    </row>
    <row r="15" spans="1:28" ht="15" thickBot="1" x14ac:dyDescent="0.35">
      <c r="A15" s="48"/>
      <c r="B15" s="48">
        <v>91141</v>
      </c>
      <c r="C15" s="41" t="s">
        <v>87</v>
      </c>
      <c r="D15" s="36">
        <v>2548.9814000000006</v>
      </c>
      <c r="E15" s="32">
        <v>852.73329999999999</v>
      </c>
      <c r="F15" s="32">
        <v>451.88789999999995</v>
      </c>
      <c r="G15" s="32">
        <v>948.40690000000018</v>
      </c>
      <c r="H15" s="32">
        <v>25.954900000000002</v>
      </c>
      <c r="I15" s="32">
        <v>169.30949999999999</v>
      </c>
      <c r="J15" s="32">
        <v>100.68890000000002</v>
      </c>
      <c r="K15" s="32">
        <v>40.395899999999997</v>
      </c>
      <c r="L15" s="32">
        <v>12.606200000000001</v>
      </c>
      <c r="M15" s="32">
        <v>26.1615</v>
      </c>
      <c r="N15" s="32">
        <v>0</v>
      </c>
      <c r="O15" s="32">
        <v>0</v>
      </c>
      <c r="P15" s="32">
        <v>0</v>
      </c>
      <c r="Q15" s="46">
        <v>132.17599999999999</v>
      </c>
      <c r="R15" s="45">
        <v>5710.56</v>
      </c>
      <c r="S15" s="31" t="s">
        <v>74</v>
      </c>
      <c r="T15" s="31" t="s">
        <v>74</v>
      </c>
      <c r="U15" s="31" t="s">
        <v>74</v>
      </c>
      <c r="V15" s="31" t="s">
        <v>74</v>
      </c>
      <c r="W15" s="31">
        <v>1</v>
      </c>
      <c r="X15" s="31" t="s">
        <v>74</v>
      </c>
      <c r="Y15" s="31" t="s">
        <v>74</v>
      </c>
      <c r="Z15" s="31" t="s">
        <v>74</v>
      </c>
      <c r="AA15" s="31" t="s">
        <v>74</v>
      </c>
      <c r="AB15" s="31" t="s">
        <v>74</v>
      </c>
    </row>
    <row r="16" spans="1:28" ht="15" thickBot="1" x14ac:dyDescent="0.35">
      <c r="A16" s="48"/>
      <c r="B16" s="48">
        <v>91142</v>
      </c>
      <c r="C16" s="41" t="s">
        <v>88</v>
      </c>
      <c r="D16" s="36">
        <v>1719.421</v>
      </c>
      <c r="E16" s="32">
        <v>559.89429999999982</v>
      </c>
      <c r="F16" s="32">
        <v>235.24110000000002</v>
      </c>
      <c r="G16" s="32">
        <v>585.17039999999997</v>
      </c>
      <c r="H16" s="32">
        <v>39.162000000000006</v>
      </c>
      <c r="I16" s="32">
        <v>154.40090000000001</v>
      </c>
      <c r="J16" s="32">
        <v>145.5523</v>
      </c>
      <c r="K16" s="32">
        <v>71.340300000000013</v>
      </c>
      <c r="L16" s="32">
        <v>32.302900000000001</v>
      </c>
      <c r="M16" s="32">
        <v>18.009900000000002</v>
      </c>
      <c r="N16" s="32">
        <v>0</v>
      </c>
      <c r="O16" s="32">
        <v>0</v>
      </c>
      <c r="P16" s="32">
        <v>35.677599999999998</v>
      </c>
      <c r="Q16" s="46">
        <v>393.36409999999995</v>
      </c>
      <c r="R16" s="45">
        <v>5659.19</v>
      </c>
      <c r="S16" s="31" t="s">
        <v>74</v>
      </c>
      <c r="T16" s="31" t="s">
        <v>74</v>
      </c>
      <c r="U16" s="31" t="s">
        <v>74</v>
      </c>
      <c r="V16" s="31" t="s">
        <v>74</v>
      </c>
      <c r="W16" s="31">
        <v>0.25089407297389898</v>
      </c>
      <c r="X16" s="31" t="s">
        <v>74</v>
      </c>
      <c r="Y16" s="31" t="s">
        <v>74</v>
      </c>
      <c r="Z16" s="31">
        <v>0.7491059270261009</v>
      </c>
      <c r="AA16" s="31" t="s">
        <v>74</v>
      </c>
      <c r="AB16" s="31" t="s">
        <v>74</v>
      </c>
    </row>
    <row r="17" spans="1:28" x14ac:dyDescent="0.3">
      <c r="A17" s="48"/>
      <c r="B17" s="48">
        <v>91143</v>
      </c>
      <c r="C17" s="41" t="s">
        <v>89</v>
      </c>
      <c r="D17" s="36">
        <v>1035.3700000000001</v>
      </c>
      <c r="E17" s="32">
        <v>606.62110000000018</v>
      </c>
      <c r="F17" s="32">
        <v>274.27089999999998</v>
      </c>
      <c r="G17" s="32">
        <v>119.25059999999999</v>
      </c>
      <c r="H17" s="32">
        <v>0.19750000000000001</v>
      </c>
      <c r="I17" s="32">
        <v>0</v>
      </c>
      <c r="J17" s="32">
        <v>35.029900000000005</v>
      </c>
      <c r="K17" s="32">
        <v>261.12700000000001</v>
      </c>
      <c r="L17" s="32">
        <v>98.506599999999992</v>
      </c>
      <c r="M17" s="32">
        <v>64.474299999999999</v>
      </c>
      <c r="N17" s="32">
        <v>0.19750000000000001</v>
      </c>
      <c r="O17" s="32">
        <v>0</v>
      </c>
      <c r="P17" s="32">
        <v>12.6661</v>
      </c>
      <c r="Q17" s="46">
        <v>101.696</v>
      </c>
      <c r="R17" s="45">
        <v>10140.549999999999</v>
      </c>
      <c r="S17" s="31" t="s">
        <v>74</v>
      </c>
      <c r="T17" s="31" t="s">
        <v>74</v>
      </c>
      <c r="U17" s="31" t="s">
        <v>74</v>
      </c>
      <c r="V17" s="31" t="s">
        <v>74</v>
      </c>
      <c r="W17" s="31" t="s">
        <v>74</v>
      </c>
      <c r="X17" s="31" t="s">
        <v>74</v>
      </c>
      <c r="Y17" s="31" t="s">
        <v>74</v>
      </c>
      <c r="Z17" s="31" t="s">
        <v>74</v>
      </c>
      <c r="AA17" s="31">
        <v>1</v>
      </c>
      <c r="AB17" s="31" t="s">
        <v>74</v>
      </c>
    </row>
  </sheetData>
  <autoFilter ref="B2:C2" xr:uid="{9566EF4B-79CB-4943-B0E1-D499F39BFA3C}"/>
  <mergeCells count="3">
    <mergeCell ref="R1:R2"/>
    <mergeCell ref="D1:D2"/>
    <mergeCell ref="Q1:Q2"/>
  </mergeCells>
  <conditionalFormatting sqref="D3:AB17">
    <cfRule type="expression" dxfId="6" priority="1">
      <formula>ISTEXT(D3)</formula>
    </cfRule>
  </conditionalFormatting>
  <hyperlinks>
    <hyperlink ref="A1" location="INDEX!A1" display="INDEX!A1" xr:uid="{A77D1F98-0156-4FDA-815F-9F48174533F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37681-F15B-46B9-8364-7579B29681BA}">
  <sheetPr codeName="Feuil04"/>
  <dimension ref="A1:AC18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29" width="15.6640625" style="10" customWidth="1"/>
    <col min="30" max="16384" width="20.6640625" style="7"/>
  </cols>
  <sheetData>
    <row r="1" spans="1:29" s="8" customFormat="1" ht="37.5" customHeight="1" x14ac:dyDescent="0.3">
      <c r="A1" s="12" t="s">
        <v>50</v>
      </c>
      <c r="B1" s="21">
        <v>2023</v>
      </c>
      <c r="C1" s="19" t="s">
        <v>68</v>
      </c>
      <c r="D1" s="49" t="s">
        <v>63</v>
      </c>
      <c r="E1" s="49" t="s">
        <v>56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57</v>
      </c>
      <c r="M1" s="49" t="s">
        <v>20</v>
      </c>
      <c r="N1" s="49" t="s">
        <v>17</v>
      </c>
      <c r="O1" s="49" t="s">
        <v>23</v>
      </c>
      <c r="P1" s="49" t="s">
        <v>59</v>
      </c>
      <c r="Q1" s="49" t="s">
        <v>58</v>
      </c>
      <c r="R1" s="38" t="s">
        <v>61</v>
      </c>
      <c r="S1" s="38"/>
      <c r="T1" s="38"/>
      <c r="U1" s="23"/>
      <c r="V1" s="49" t="s">
        <v>62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58.2" thickBot="1" x14ac:dyDescent="0.35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71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60</v>
      </c>
      <c r="U2" s="37" t="s">
        <v>6</v>
      </c>
      <c r="V2" s="49"/>
      <c r="W2" s="37" t="s">
        <v>2</v>
      </c>
      <c r="X2" s="37" t="s">
        <v>64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3">
      <c r="A3" s="16"/>
      <c r="B3" s="16">
        <v>92003</v>
      </c>
      <c r="C3" s="40" t="s">
        <v>90</v>
      </c>
      <c r="D3" s="39">
        <v>50</v>
      </c>
      <c r="E3" s="32">
        <v>3440.07</v>
      </c>
      <c r="F3" s="32">
        <v>78</v>
      </c>
      <c r="G3" s="34">
        <v>57.078431372549019</v>
      </c>
      <c r="H3" s="32">
        <v>310</v>
      </c>
      <c r="I3" s="32">
        <v>9</v>
      </c>
      <c r="J3" s="32">
        <v>1420</v>
      </c>
      <c r="K3" s="32">
        <v>15</v>
      </c>
      <c r="L3" s="32">
        <v>3810</v>
      </c>
      <c r="M3" s="32">
        <v>22</v>
      </c>
      <c r="N3" s="32" t="s">
        <v>74</v>
      </c>
      <c r="O3" s="32" t="s">
        <v>75</v>
      </c>
      <c r="P3" s="32" t="s">
        <v>74</v>
      </c>
      <c r="Q3" s="32" t="s">
        <v>75</v>
      </c>
      <c r="R3" s="32">
        <v>2649.1</v>
      </c>
      <c r="S3" s="32" t="s">
        <v>74</v>
      </c>
      <c r="T3" s="32" t="s">
        <v>74</v>
      </c>
      <c r="U3" s="32">
        <v>113.09000000000015</v>
      </c>
      <c r="V3" s="32">
        <v>43</v>
      </c>
      <c r="W3" s="31">
        <v>0.43590000000000001</v>
      </c>
      <c r="X3" s="31">
        <v>2.5600000000000001E-2</v>
      </c>
      <c r="Y3" s="31">
        <v>0.1026</v>
      </c>
      <c r="Z3" s="31">
        <v>0.15380000000000002</v>
      </c>
      <c r="AA3" s="31">
        <v>7.690000000000001E-2</v>
      </c>
      <c r="AB3" s="31">
        <v>0.1794</v>
      </c>
      <c r="AC3" s="31">
        <v>2.5600000000000001E-2</v>
      </c>
    </row>
    <row r="4" spans="1:29" x14ac:dyDescent="0.3">
      <c r="A4" s="16"/>
      <c r="B4" s="16">
        <v>92006</v>
      </c>
      <c r="C4" s="41" t="s">
        <v>91</v>
      </c>
      <c r="D4" s="39">
        <v>55</v>
      </c>
      <c r="E4" s="32">
        <v>3617.8</v>
      </c>
      <c r="F4" s="32">
        <v>101</v>
      </c>
      <c r="G4" s="34">
        <v>53.160714285714285</v>
      </c>
      <c r="H4" s="32">
        <v>390</v>
      </c>
      <c r="I4" s="32">
        <v>11</v>
      </c>
      <c r="J4" s="32">
        <v>1940</v>
      </c>
      <c r="K4" s="32">
        <v>23</v>
      </c>
      <c r="L4" s="32">
        <v>6400</v>
      </c>
      <c r="M4" s="32">
        <v>27</v>
      </c>
      <c r="N4" s="32" t="s">
        <v>74</v>
      </c>
      <c r="O4" s="32" t="s">
        <v>75</v>
      </c>
      <c r="P4" s="32">
        <v>140700</v>
      </c>
      <c r="Q4" s="32">
        <v>6</v>
      </c>
      <c r="R4" s="32">
        <v>3970.2999999999997</v>
      </c>
      <c r="S4" s="32" t="s">
        <v>74</v>
      </c>
      <c r="T4" s="32">
        <v>1194.9000000000001</v>
      </c>
      <c r="U4" s="32">
        <v>685.59999999999945</v>
      </c>
      <c r="V4" s="32">
        <v>45</v>
      </c>
      <c r="W4" s="31">
        <v>0.40909999999999996</v>
      </c>
      <c r="X4" s="31">
        <v>0</v>
      </c>
      <c r="Y4" s="31">
        <v>2.2700000000000001E-2</v>
      </c>
      <c r="Z4" s="31">
        <v>0.18179999999999999</v>
      </c>
      <c r="AA4" s="31">
        <v>0.11359999999999999</v>
      </c>
      <c r="AB4" s="31">
        <v>0.13639999999999999</v>
      </c>
      <c r="AC4" s="31">
        <v>0.13639999999999999</v>
      </c>
    </row>
    <row r="5" spans="1:29" x14ac:dyDescent="0.3">
      <c r="A5" s="16"/>
      <c r="B5" s="16">
        <v>92035</v>
      </c>
      <c r="C5" s="41" t="s">
        <v>92</v>
      </c>
      <c r="D5" s="39">
        <v>94</v>
      </c>
      <c r="E5" s="32">
        <v>7095.29</v>
      </c>
      <c r="F5" s="32">
        <v>176</v>
      </c>
      <c r="G5" s="34">
        <v>55.232323232323232</v>
      </c>
      <c r="H5" s="32">
        <v>500</v>
      </c>
      <c r="I5" s="32">
        <v>8</v>
      </c>
      <c r="J5" s="32">
        <v>1540</v>
      </c>
      <c r="K5" s="32">
        <v>21</v>
      </c>
      <c r="L5" s="32">
        <v>4340</v>
      </c>
      <c r="M5" s="32">
        <v>26</v>
      </c>
      <c r="N5" s="32" t="s">
        <v>74</v>
      </c>
      <c r="O5" s="32" t="s">
        <v>75</v>
      </c>
      <c r="P5" s="32">
        <v>151970</v>
      </c>
      <c r="Q5" s="32">
        <v>4</v>
      </c>
      <c r="R5" s="32">
        <v>2971.8000000000006</v>
      </c>
      <c r="S5" s="32" t="s">
        <v>74</v>
      </c>
      <c r="T5" s="32">
        <v>1065.6099999999999</v>
      </c>
      <c r="U5" s="32">
        <v>183.38799999999992</v>
      </c>
      <c r="V5" s="32">
        <v>84</v>
      </c>
      <c r="W5" s="31">
        <v>0.63100000000000001</v>
      </c>
      <c r="X5" s="31">
        <v>3.5699999999999996E-2</v>
      </c>
      <c r="Y5" s="31">
        <v>3.5699999999999996E-2</v>
      </c>
      <c r="Z5" s="31">
        <v>4.7599999999999996E-2</v>
      </c>
      <c r="AA5" s="31">
        <v>1.1899999999999999E-2</v>
      </c>
      <c r="AB5" s="31">
        <v>0.16669999999999999</v>
      </c>
      <c r="AC5" s="31">
        <v>7.1399999999999991E-2</v>
      </c>
    </row>
    <row r="6" spans="1:29" x14ac:dyDescent="0.3">
      <c r="A6" s="16"/>
      <c r="B6" s="16">
        <v>92045</v>
      </c>
      <c r="C6" s="41" t="s">
        <v>93</v>
      </c>
      <c r="D6" s="39">
        <v>18</v>
      </c>
      <c r="E6" s="32">
        <v>3435.05</v>
      </c>
      <c r="F6" s="32">
        <v>33</v>
      </c>
      <c r="G6" s="34">
        <v>57.8</v>
      </c>
      <c r="H6" s="32" t="s">
        <v>74</v>
      </c>
      <c r="I6" s="32" t="s">
        <v>75</v>
      </c>
      <c r="J6" s="32" t="s">
        <v>74</v>
      </c>
      <c r="K6" s="32" t="s">
        <v>75</v>
      </c>
      <c r="L6" s="32" t="s">
        <v>74</v>
      </c>
      <c r="M6" s="32" t="s">
        <v>75</v>
      </c>
      <c r="N6" s="32" t="s">
        <v>74</v>
      </c>
      <c r="O6" s="32" t="s">
        <v>75</v>
      </c>
      <c r="P6" s="32" t="s">
        <v>74</v>
      </c>
      <c r="Q6" s="32" t="s">
        <v>75</v>
      </c>
      <c r="R6" s="32" t="s">
        <v>74</v>
      </c>
      <c r="S6" s="32" t="s">
        <v>74</v>
      </c>
      <c r="T6" s="32" t="s">
        <v>74</v>
      </c>
      <c r="U6" s="32">
        <v>176.79999999999998</v>
      </c>
      <c r="V6" s="32">
        <v>15</v>
      </c>
      <c r="W6" s="31">
        <v>0.76919999999999999</v>
      </c>
      <c r="X6" s="31">
        <v>0</v>
      </c>
      <c r="Y6" s="31">
        <v>7.690000000000001E-2</v>
      </c>
      <c r="Z6" s="31">
        <v>0</v>
      </c>
      <c r="AA6" s="31">
        <v>0</v>
      </c>
      <c r="AB6" s="31">
        <v>0.15380000000000002</v>
      </c>
      <c r="AC6" s="31">
        <v>0</v>
      </c>
    </row>
    <row r="7" spans="1:29" x14ac:dyDescent="0.3">
      <c r="A7" s="16"/>
      <c r="B7" s="16">
        <v>92048</v>
      </c>
      <c r="C7" s="41" t="s">
        <v>94</v>
      </c>
      <c r="D7" s="39">
        <v>53</v>
      </c>
      <c r="E7" s="32">
        <v>3386.66</v>
      </c>
      <c r="F7" s="32">
        <v>77</v>
      </c>
      <c r="G7" s="34">
        <v>53.25</v>
      </c>
      <c r="H7" s="32" t="s">
        <v>74</v>
      </c>
      <c r="I7" s="32" t="s">
        <v>75</v>
      </c>
      <c r="J7" s="32">
        <v>760</v>
      </c>
      <c r="K7" s="32">
        <v>18</v>
      </c>
      <c r="L7" s="32">
        <v>2190</v>
      </c>
      <c r="M7" s="32">
        <v>19</v>
      </c>
      <c r="N7" s="32">
        <v>3910</v>
      </c>
      <c r="O7" s="32">
        <v>4</v>
      </c>
      <c r="P7" s="32" t="s">
        <v>74</v>
      </c>
      <c r="Q7" s="32" t="s">
        <v>75</v>
      </c>
      <c r="R7" s="32">
        <v>1503.1999999999998</v>
      </c>
      <c r="S7" s="32">
        <v>1098.8519999999999</v>
      </c>
      <c r="T7" s="32" t="s">
        <v>74</v>
      </c>
      <c r="U7" s="32">
        <v>999.90000000000009</v>
      </c>
      <c r="V7" s="32">
        <v>41</v>
      </c>
      <c r="W7" s="31">
        <v>0.42219999999999996</v>
      </c>
      <c r="X7" s="31">
        <v>4.4400000000000002E-2</v>
      </c>
      <c r="Y7" s="31">
        <v>0</v>
      </c>
      <c r="Z7" s="31">
        <v>0.2</v>
      </c>
      <c r="AA7" s="31">
        <v>2.2200000000000001E-2</v>
      </c>
      <c r="AB7" s="31">
        <v>0.1777</v>
      </c>
      <c r="AC7" s="31">
        <v>0.1333</v>
      </c>
    </row>
    <row r="8" spans="1:29" x14ac:dyDescent="0.3">
      <c r="A8" s="16"/>
      <c r="B8" s="16">
        <v>92054</v>
      </c>
      <c r="C8" s="41" t="s">
        <v>95</v>
      </c>
      <c r="D8" s="39">
        <v>51</v>
      </c>
      <c r="E8" s="32">
        <v>2975.19</v>
      </c>
      <c r="F8" s="32">
        <v>84</v>
      </c>
      <c r="G8" s="34">
        <v>56.770833333333336</v>
      </c>
      <c r="H8" s="32">
        <v>360</v>
      </c>
      <c r="I8" s="32">
        <v>7</v>
      </c>
      <c r="J8" s="32">
        <v>990</v>
      </c>
      <c r="K8" s="32">
        <v>13</v>
      </c>
      <c r="L8" s="32">
        <v>2470</v>
      </c>
      <c r="M8" s="32">
        <v>16</v>
      </c>
      <c r="N8" s="32" t="s">
        <v>74</v>
      </c>
      <c r="O8" s="32" t="s">
        <v>75</v>
      </c>
      <c r="P8" s="32" t="s">
        <v>74</v>
      </c>
      <c r="Q8" s="32" t="s">
        <v>75</v>
      </c>
      <c r="R8" s="32">
        <v>1775.3</v>
      </c>
      <c r="S8" s="32" t="s">
        <v>74</v>
      </c>
      <c r="T8" s="32" t="s">
        <v>74</v>
      </c>
      <c r="U8" s="32">
        <v>985.23000000000025</v>
      </c>
      <c r="V8" s="32">
        <v>33</v>
      </c>
      <c r="W8" s="31">
        <v>0.5</v>
      </c>
      <c r="X8" s="31">
        <v>5.5599999999999997E-2</v>
      </c>
      <c r="Y8" s="31">
        <v>5.5599999999999997E-2</v>
      </c>
      <c r="Z8" s="31">
        <v>0.1389</v>
      </c>
      <c r="AA8" s="31">
        <v>0.1389</v>
      </c>
      <c r="AB8" s="31">
        <v>2.7799999999999998E-2</v>
      </c>
      <c r="AC8" s="31">
        <v>8.3299999999999999E-2</v>
      </c>
    </row>
    <row r="9" spans="1:29" x14ac:dyDescent="0.3">
      <c r="A9" s="16"/>
      <c r="B9" s="16">
        <v>92087</v>
      </c>
      <c r="C9" s="41" t="s">
        <v>96</v>
      </c>
      <c r="D9" s="39">
        <v>103</v>
      </c>
      <c r="E9" s="32">
        <v>8218.01</v>
      </c>
      <c r="F9" s="32">
        <v>177</v>
      </c>
      <c r="G9" s="34">
        <v>54.320754716981135</v>
      </c>
      <c r="H9" s="32">
        <v>680</v>
      </c>
      <c r="I9" s="32">
        <v>16</v>
      </c>
      <c r="J9" s="32">
        <v>2650</v>
      </c>
      <c r="K9" s="32">
        <v>38</v>
      </c>
      <c r="L9" s="32">
        <v>7610</v>
      </c>
      <c r="M9" s="32">
        <v>45</v>
      </c>
      <c r="N9" s="32" t="s">
        <v>74</v>
      </c>
      <c r="O9" s="32" t="s">
        <v>75</v>
      </c>
      <c r="P9" s="32">
        <v>163900</v>
      </c>
      <c r="Q9" s="32">
        <v>5</v>
      </c>
      <c r="R9" s="32">
        <v>5175.2</v>
      </c>
      <c r="S9" s="32" t="s">
        <v>74</v>
      </c>
      <c r="T9" s="32">
        <v>1410.5</v>
      </c>
      <c r="U9" s="32">
        <v>76.5</v>
      </c>
      <c r="V9" s="32">
        <v>85</v>
      </c>
      <c r="W9" s="31">
        <v>0.55169999999999997</v>
      </c>
      <c r="X9" s="31">
        <v>0</v>
      </c>
      <c r="Y9" s="31">
        <v>3.4500000000000003E-2</v>
      </c>
      <c r="Z9" s="31">
        <v>0.16089999999999999</v>
      </c>
      <c r="AA9" s="31">
        <v>8.0500000000000002E-2</v>
      </c>
      <c r="AB9" s="31">
        <v>0.10349999999999999</v>
      </c>
      <c r="AC9" s="31">
        <v>6.9000000000000006E-2</v>
      </c>
    </row>
    <row r="10" spans="1:29" x14ac:dyDescent="0.3">
      <c r="A10" s="16"/>
      <c r="B10" s="16">
        <v>92094</v>
      </c>
      <c r="C10" s="41" t="s">
        <v>97</v>
      </c>
      <c r="D10" s="39">
        <v>91</v>
      </c>
      <c r="E10" s="32">
        <v>5370.29</v>
      </c>
      <c r="F10" s="32">
        <v>168</v>
      </c>
      <c r="G10" s="34">
        <v>55.934065934065934</v>
      </c>
      <c r="H10" s="32">
        <v>580</v>
      </c>
      <c r="I10" s="32">
        <v>14</v>
      </c>
      <c r="J10" s="32">
        <v>1780</v>
      </c>
      <c r="K10" s="32">
        <v>29</v>
      </c>
      <c r="L10" s="32">
        <v>4980</v>
      </c>
      <c r="M10" s="32">
        <v>33</v>
      </c>
      <c r="N10" s="32" t="s">
        <v>74</v>
      </c>
      <c r="O10" s="32" t="s">
        <v>75</v>
      </c>
      <c r="P10" s="32" t="s">
        <v>74</v>
      </c>
      <c r="Q10" s="32" t="s">
        <v>75</v>
      </c>
      <c r="R10" s="32">
        <v>3427.9000000000005</v>
      </c>
      <c r="S10" s="32" t="s">
        <v>74</v>
      </c>
      <c r="T10" s="32" t="s">
        <v>74</v>
      </c>
      <c r="U10" s="32">
        <v>929.64999999999964</v>
      </c>
      <c r="V10" s="32">
        <v>77</v>
      </c>
      <c r="W10" s="31">
        <v>0.45569999999999999</v>
      </c>
      <c r="X10" s="31">
        <v>0.1139</v>
      </c>
      <c r="Y10" s="31">
        <v>0</v>
      </c>
      <c r="Z10" s="31">
        <v>6.3299999999999995E-2</v>
      </c>
      <c r="AA10" s="31">
        <v>0.13919999999999999</v>
      </c>
      <c r="AB10" s="31">
        <v>0.18990000000000001</v>
      </c>
      <c r="AC10" s="31">
        <v>3.7999999999999999E-2</v>
      </c>
    </row>
    <row r="11" spans="1:29" x14ac:dyDescent="0.3">
      <c r="A11" s="16"/>
      <c r="B11" s="16">
        <v>92097</v>
      </c>
      <c r="C11" s="41" t="s">
        <v>98</v>
      </c>
      <c r="D11" s="39">
        <v>61</v>
      </c>
      <c r="E11" s="32">
        <v>3499.21</v>
      </c>
      <c r="F11" s="32">
        <v>113</v>
      </c>
      <c r="G11" s="34">
        <v>55.229508196721312</v>
      </c>
      <c r="H11" s="32">
        <v>650</v>
      </c>
      <c r="I11" s="32">
        <v>11</v>
      </c>
      <c r="J11" s="32">
        <v>2280</v>
      </c>
      <c r="K11" s="32">
        <v>19</v>
      </c>
      <c r="L11" s="32">
        <v>8020</v>
      </c>
      <c r="M11" s="32">
        <v>25</v>
      </c>
      <c r="N11" s="32">
        <v>3270</v>
      </c>
      <c r="O11" s="32">
        <v>4</v>
      </c>
      <c r="P11" s="32" t="s">
        <v>74</v>
      </c>
      <c r="Q11" s="32" t="s">
        <v>75</v>
      </c>
      <c r="R11" s="32">
        <v>5127.4000000000005</v>
      </c>
      <c r="S11" s="32">
        <v>979.56999999999994</v>
      </c>
      <c r="T11" s="32" t="s">
        <v>74</v>
      </c>
      <c r="U11" s="32">
        <v>335.94999999999982</v>
      </c>
      <c r="V11" s="32">
        <v>49</v>
      </c>
      <c r="W11" s="31">
        <v>0.4</v>
      </c>
      <c r="X11" s="31">
        <v>0.06</v>
      </c>
      <c r="Y11" s="31">
        <v>0.1</v>
      </c>
      <c r="Z11" s="31">
        <v>0.26</v>
      </c>
      <c r="AA11" s="31">
        <v>0.06</v>
      </c>
      <c r="AB11" s="31">
        <v>0.04</v>
      </c>
      <c r="AC11" s="31">
        <v>0.08</v>
      </c>
    </row>
    <row r="12" spans="1:29" x14ac:dyDescent="0.3">
      <c r="A12" s="16"/>
      <c r="B12" s="16">
        <v>92101</v>
      </c>
      <c r="C12" s="41" t="s">
        <v>99</v>
      </c>
      <c r="D12" s="39">
        <v>31</v>
      </c>
      <c r="E12" s="32">
        <v>1645.21</v>
      </c>
      <c r="F12" s="32">
        <v>50</v>
      </c>
      <c r="G12" s="34">
        <v>53.6875</v>
      </c>
      <c r="H12" s="32">
        <v>320</v>
      </c>
      <c r="I12" s="32">
        <v>4</v>
      </c>
      <c r="J12" s="32">
        <v>870</v>
      </c>
      <c r="K12" s="32">
        <v>12</v>
      </c>
      <c r="L12" s="32">
        <v>2090</v>
      </c>
      <c r="M12" s="32">
        <v>14</v>
      </c>
      <c r="N12" s="32" t="s">
        <v>74</v>
      </c>
      <c r="O12" s="32" t="s">
        <v>75</v>
      </c>
      <c r="P12" s="32" t="s">
        <v>74</v>
      </c>
      <c r="Q12" s="32" t="s">
        <v>75</v>
      </c>
      <c r="R12" s="32">
        <v>1520.2000000000003</v>
      </c>
      <c r="S12" s="32" t="s">
        <v>74</v>
      </c>
      <c r="T12" s="32" t="s">
        <v>74</v>
      </c>
      <c r="U12" s="32">
        <v>249.20000000000005</v>
      </c>
      <c r="V12" s="32">
        <v>25</v>
      </c>
      <c r="W12" s="31">
        <v>0.30430000000000001</v>
      </c>
      <c r="X12" s="31">
        <v>0</v>
      </c>
      <c r="Y12" s="31">
        <v>8.6999999999999994E-2</v>
      </c>
      <c r="Z12" s="31">
        <v>0.1739</v>
      </c>
      <c r="AA12" s="31">
        <v>8.6999999999999994E-2</v>
      </c>
      <c r="AB12" s="31">
        <v>0.26090000000000002</v>
      </c>
      <c r="AC12" s="31">
        <v>8.6999999999999994E-2</v>
      </c>
    </row>
    <row r="13" spans="1:29" x14ac:dyDescent="0.3">
      <c r="A13" s="16"/>
      <c r="B13" s="16">
        <v>92114</v>
      </c>
      <c r="C13" s="41" t="s">
        <v>100</v>
      </c>
      <c r="D13" s="39">
        <v>43</v>
      </c>
      <c r="E13" s="32">
        <v>2771.68</v>
      </c>
      <c r="F13" s="32">
        <v>73</v>
      </c>
      <c r="G13" s="34">
        <v>57.097560975609753</v>
      </c>
      <c r="H13" s="32">
        <v>300</v>
      </c>
      <c r="I13" s="32">
        <v>5</v>
      </c>
      <c r="J13" s="32">
        <v>950</v>
      </c>
      <c r="K13" s="32">
        <v>13</v>
      </c>
      <c r="L13" s="32">
        <v>2300</v>
      </c>
      <c r="M13" s="32">
        <v>15</v>
      </c>
      <c r="N13" s="32" t="s">
        <v>74</v>
      </c>
      <c r="O13" s="32" t="s">
        <v>75</v>
      </c>
      <c r="P13" s="32" t="s">
        <v>74</v>
      </c>
      <c r="Q13" s="32" t="s">
        <v>75</v>
      </c>
      <c r="R13" s="32">
        <v>1623.3999999999999</v>
      </c>
      <c r="S13" s="32" t="s">
        <v>74</v>
      </c>
      <c r="T13" s="32" t="s">
        <v>74</v>
      </c>
      <c r="U13" s="32">
        <v>127.19999999999982</v>
      </c>
      <c r="V13" s="32">
        <v>33</v>
      </c>
      <c r="W13" s="31">
        <v>0.53129999999999999</v>
      </c>
      <c r="X13" s="31">
        <v>6.25E-2</v>
      </c>
      <c r="Y13" s="31">
        <v>3.1300000000000001E-2</v>
      </c>
      <c r="Z13" s="31">
        <v>9.3800000000000008E-2</v>
      </c>
      <c r="AA13" s="31">
        <v>6.25E-2</v>
      </c>
      <c r="AB13" s="31">
        <v>0.1875</v>
      </c>
      <c r="AC13" s="31">
        <v>3.1300000000000001E-2</v>
      </c>
    </row>
    <row r="14" spans="1:29" x14ac:dyDescent="0.3">
      <c r="A14" s="16"/>
      <c r="B14" s="16">
        <v>92137</v>
      </c>
      <c r="C14" s="41" t="s">
        <v>101</v>
      </c>
      <c r="D14" s="39">
        <v>22</v>
      </c>
      <c r="E14" s="32">
        <v>1078.51</v>
      </c>
      <c r="F14" s="32">
        <v>35</v>
      </c>
      <c r="G14" s="34">
        <v>52.136363636363633</v>
      </c>
      <c r="H14" s="32">
        <v>90</v>
      </c>
      <c r="I14" s="32">
        <v>5</v>
      </c>
      <c r="J14" s="32">
        <v>510</v>
      </c>
      <c r="K14" s="32">
        <v>5</v>
      </c>
      <c r="L14" s="32">
        <v>1200</v>
      </c>
      <c r="M14" s="32">
        <v>10</v>
      </c>
      <c r="N14" s="32" t="s">
        <v>74</v>
      </c>
      <c r="O14" s="32" t="s">
        <v>75</v>
      </c>
      <c r="P14" s="32" t="s">
        <v>74</v>
      </c>
      <c r="Q14" s="32" t="s">
        <v>75</v>
      </c>
      <c r="R14" s="32">
        <v>884.80000000000007</v>
      </c>
      <c r="S14" s="32" t="s">
        <v>74</v>
      </c>
      <c r="T14" s="32" t="s">
        <v>74</v>
      </c>
      <c r="U14" s="32">
        <v>71.100000000000023</v>
      </c>
      <c r="V14" s="32">
        <v>18</v>
      </c>
      <c r="W14" s="31">
        <v>0.38890000000000002</v>
      </c>
      <c r="X14" s="31">
        <v>5.5599999999999997E-2</v>
      </c>
      <c r="Y14" s="31">
        <v>0.16670000000000001</v>
      </c>
      <c r="Z14" s="31">
        <v>0</v>
      </c>
      <c r="AA14" s="31">
        <v>5.5599999999999997E-2</v>
      </c>
      <c r="AB14" s="31">
        <v>0.2223</v>
      </c>
      <c r="AC14" s="31">
        <v>0.11109999999999999</v>
      </c>
    </row>
    <row r="15" spans="1:29" x14ac:dyDescent="0.3">
      <c r="A15" s="16"/>
      <c r="B15" s="16">
        <v>92138</v>
      </c>
      <c r="C15" s="41" t="s">
        <v>102</v>
      </c>
      <c r="D15" s="39">
        <v>56</v>
      </c>
      <c r="E15" s="32">
        <v>3838.38</v>
      </c>
      <c r="F15" s="32">
        <v>103</v>
      </c>
      <c r="G15" s="34">
        <v>56.786885245901637</v>
      </c>
      <c r="H15" s="32" t="s">
        <v>74</v>
      </c>
      <c r="I15" s="32" t="s">
        <v>75</v>
      </c>
      <c r="J15" s="32">
        <v>1400</v>
      </c>
      <c r="K15" s="32">
        <v>15</v>
      </c>
      <c r="L15" s="32">
        <v>4100</v>
      </c>
      <c r="M15" s="32">
        <v>19</v>
      </c>
      <c r="N15" s="32" t="s">
        <v>74</v>
      </c>
      <c r="O15" s="32" t="s">
        <v>75</v>
      </c>
      <c r="P15" s="32" t="s">
        <v>74</v>
      </c>
      <c r="Q15" s="32" t="s">
        <v>75</v>
      </c>
      <c r="R15" s="32">
        <v>2743.4</v>
      </c>
      <c r="S15" s="32" t="s">
        <v>74</v>
      </c>
      <c r="T15" s="32" t="s">
        <v>74</v>
      </c>
      <c r="U15" s="32">
        <v>227</v>
      </c>
      <c r="V15" s="32">
        <v>46</v>
      </c>
      <c r="W15" s="31">
        <v>0.60870000000000002</v>
      </c>
      <c r="X15" s="31">
        <v>0</v>
      </c>
      <c r="Y15" s="31">
        <v>2.1700000000000001E-2</v>
      </c>
      <c r="Z15" s="31">
        <v>8.6999999999999994E-2</v>
      </c>
      <c r="AA15" s="31">
        <v>2.1700000000000001E-2</v>
      </c>
      <c r="AB15" s="31">
        <v>0.21740000000000001</v>
      </c>
      <c r="AC15" s="31">
        <v>4.3499999999999997E-2</v>
      </c>
    </row>
    <row r="16" spans="1:29" x14ac:dyDescent="0.3">
      <c r="A16" s="16"/>
      <c r="B16" s="16">
        <v>92140</v>
      </c>
      <c r="C16" s="41" t="s">
        <v>103</v>
      </c>
      <c r="D16" s="39">
        <v>28</v>
      </c>
      <c r="E16" s="32">
        <v>1958.95</v>
      </c>
      <c r="F16" s="32">
        <v>79</v>
      </c>
      <c r="G16" s="34">
        <v>51.333333333333336</v>
      </c>
      <c r="H16" s="32">
        <v>130</v>
      </c>
      <c r="I16" s="32">
        <v>8</v>
      </c>
      <c r="J16" s="32">
        <v>530</v>
      </c>
      <c r="K16" s="32">
        <v>8</v>
      </c>
      <c r="L16" s="32">
        <v>1420</v>
      </c>
      <c r="M16" s="32">
        <v>14</v>
      </c>
      <c r="N16" s="32" t="s">
        <v>74</v>
      </c>
      <c r="O16" s="32" t="s">
        <v>75</v>
      </c>
      <c r="P16" s="32" t="s">
        <v>74</v>
      </c>
      <c r="Q16" s="32" t="s">
        <v>75</v>
      </c>
      <c r="R16" s="32">
        <v>1021.5999999999999</v>
      </c>
      <c r="S16" s="32" t="s">
        <v>74</v>
      </c>
      <c r="T16" s="32" t="s">
        <v>74</v>
      </c>
      <c r="U16" s="32">
        <v>165.42000000000007</v>
      </c>
      <c r="V16" s="32">
        <v>25</v>
      </c>
      <c r="W16" s="31">
        <v>0.46149999999999997</v>
      </c>
      <c r="X16" s="31">
        <v>3.85E-2</v>
      </c>
      <c r="Y16" s="31">
        <v>7.690000000000001E-2</v>
      </c>
      <c r="Z16" s="31">
        <v>7.690000000000001E-2</v>
      </c>
      <c r="AA16" s="31">
        <v>7.690000000000001E-2</v>
      </c>
      <c r="AB16" s="31">
        <v>0.15389999999999998</v>
      </c>
      <c r="AC16" s="31">
        <v>0.11539999999999999</v>
      </c>
    </row>
    <row r="17" spans="1:29" x14ac:dyDescent="0.3">
      <c r="A17" s="16"/>
      <c r="B17" s="16">
        <v>92141</v>
      </c>
      <c r="C17" s="41" t="s">
        <v>104</v>
      </c>
      <c r="D17" s="39">
        <v>58</v>
      </c>
      <c r="E17" s="32">
        <v>3424.08</v>
      </c>
      <c r="F17" s="32">
        <v>113</v>
      </c>
      <c r="G17" s="34">
        <v>54.017857142857146</v>
      </c>
      <c r="H17" s="32">
        <v>240</v>
      </c>
      <c r="I17" s="32">
        <v>4</v>
      </c>
      <c r="J17" s="32">
        <v>840</v>
      </c>
      <c r="K17" s="32">
        <v>19</v>
      </c>
      <c r="L17" s="32">
        <v>2950</v>
      </c>
      <c r="M17" s="32">
        <v>21</v>
      </c>
      <c r="N17" s="32" t="s">
        <v>74</v>
      </c>
      <c r="O17" s="32" t="s">
        <v>75</v>
      </c>
      <c r="P17" s="32" t="s">
        <v>74</v>
      </c>
      <c r="Q17" s="32" t="s">
        <v>75</v>
      </c>
      <c r="R17" s="32">
        <v>1924.3000000000002</v>
      </c>
      <c r="S17" s="32" t="s">
        <v>74</v>
      </c>
      <c r="T17" s="32" t="s">
        <v>74</v>
      </c>
      <c r="U17" s="32">
        <v>424.25</v>
      </c>
      <c r="V17" s="32">
        <v>49</v>
      </c>
      <c r="W17" s="31">
        <v>0.58329999999999993</v>
      </c>
      <c r="X17" s="31">
        <v>6.25E-2</v>
      </c>
      <c r="Y17" s="31">
        <v>0</v>
      </c>
      <c r="Z17" s="31">
        <v>2.0799999999999999E-2</v>
      </c>
      <c r="AA17" s="31">
        <v>6.25E-2</v>
      </c>
      <c r="AB17" s="31">
        <v>0.20829999999999999</v>
      </c>
      <c r="AC17" s="31">
        <v>6.25E-2</v>
      </c>
    </row>
    <row r="18" spans="1:29" x14ac:dyDescent="0.3">
      <c r="A18" s="16"/>
      <c r="B18" s="16">
        <v>92142</v>
      </c>
      <c r="C18" s="41" t="s">
        <v>105</v>
      </c>
      <c r="D18" s="39">
        <v>80</v>
      </c>
      <c r="E18" s="32">
        <v>5831.72</v>
      </c>
      <c r="F18" s="32">
        <v>165</v>
      </c>
      <c r="G18" s="34">
        <v>55.096385542168676</v>
      </c>
      <c r="H18" s="32">
        <v>420</v>
      </c>
      <c r="I18" s="32">
        <v>12</v>
      </c>
      <c r="J18" s="32">
        <v>1830</v>
      </c>
      <c r="K18" s="32">
        <v>25</v>
      </c>
      <c r="L18" s="32">
        <v>4810</v>
      </c>
      <c r="M18" s="32">
        <v>34</v>
      </c>
      <c r="N18" s="32" t="s">
        <v>74</v>
      </c>
      <c r="O18" s="32" t="s">
        <v>75</v>
      </c>
      <c r="P18" s="32">
        <v>117210</v>
      </c>
      <c r="Q18" s="32">
        <v>4</v>
      </c>
      <c r="R18" s="32">
        <v>3394.7000000000003</v>
      </c>
      <c r="S18" s="32" t="s">
        <v>74</v>
      </c>
      <c r="T18" s="32">
        <v>822.08600000000001</v>
      </c>
      <c r="U18" s="32">
        <v>161.45200000000023</v>
      </c>
      <c r="V18" s="32">
        <v>75</v>
      </c>
      <c r="W18" s="31">
        <v>0.63890000000000002</v>
      </c>
      <c r="X18" s="31">
        <v>2.7799999999999998E-2</v>
      </c>
      <c r="Y18" s="31">
        <v>2.7799999999999998E-2</v>
      </c>
      <c r="Z18" s="31">
        <v>0</v>
      </c>
      <c r="AA18" s="31">
        <v>8.3299999999999999E-2</v>
      </c>
      <c r="AB18" s="31">
        <v>0.15280000000000002</v>
      </c>
      <c r="AC18" s="31">
        <v>6.9400000000000003E-2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AC18">
    <cfRule type="expression" dxfId="5" priority="1">
      <formula>ISTEXT(D3)</formula>
    </cfRule>
  </conditionalFormatting>
  <hyperlinks>
    <hyperlink ref="A1" location="INDEX!A1" display="INDEX!A1" xr:uid="{7A262B97-A520-443E-AA0D-5E99869EDFED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974AA-0FCF-4935-8755-FEAAC2D17F97}">
  <sheetPr codeName="Feuil05"/>
  <dimension ref="A1:AL66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customWidth="1"/>
    <col min="3" max="3" width="30.6640625" style="6" customWidth="1"/>
    <col min="4" max="4" width="35.6640625" style="9" customWidth="1"/>
    <col min="5" max="5" width="15.6640625" style="7" customWidth="1"/>
    <col min="6" max="38" width="15.6640625" style="10" customWidth="1"/>
    <col min="39" max="16384" width="20.6640625" style="7"/>
  </cols>
  <sheetData>
    <row r="1" spans="1:38" s="8" customFormat="1" ht="36" x14ac:dyDescent="0.3">
      <c r="A1" s="12" t="s">
        <v>51</v>
      </c>
      <c r="B1" s="12"/>
      <c r="C1" s="19" t="s">
        <v>68</v>
      </c>
      <c r="D1" s="28" t="s">
        <v>24</v>
      </c>
      <c r="E1" s="50">
        <v>1990</v>
      </c>
      <c r="F1" s="50">
        <v>1991</v>
      </c>
      <c r="G1" s="50">
        <v>1992</v>
      </c>
      <c r="H1" s="50">
        <v>1993</v>
      </c>
      <c r="I1" s="50">
        <v>1994</v>
      </c>
      <c r="J1" s="50">
        <v>1995</v>
      </c>
      <c r="K1" s="50">
        <v>1996</v>
      </c>
      <c r="L1" s="50">
        <v>1997</v>
      </c>
      <c r="M1" s="50">
        <v>1998</v>
      </c>
      <c r="N1" s="50">
        <v>1999</v>
      </c>
      <c r="O1" s="50">
        <v>2000</v>
      </c>
      <c r="P1" s="50">
        <v>2001</v>
      </c>
      <c r="Q1" s="50">
        <v>2002</v>
      </c>
      <c r="R1" s="50">
        <v>2003</v>
      </c>
      <c r="S1" s="50">
        <v>2004</v>
      </c>
      <c r="T1" s="50">
        <v>2005</v>
      </c>
      <c r="U1" s="50">
        <v>2006</v>
      </c>
      <c r="V1" s="50">
        <v>2007</v>
      </c>
      <c r="W1" s="50">
        <v>2008</v>
      </c>
      <c r="X1" s="50">
        <v>2009</v>
      </c>
      <c r="Y1" s="50">
        <v>2010</v>
      </c>
      <c r="Z1" s="50">
        <v>2011</v>
      </c>
      <c r="AA1" s="50">
        <v>2012</v>
      </c>
      <c r="AB1" s="50">
        <v>2013</v>
      </c>
      <c r="AC1" s="50">
        <v>2014</v>
      </c>
      <c r="AD1" s="50">
        <v>2015</v>
      </c>
      <c r="AE1" s="50">
        <v>2016</v>
      </c>
      <c r="AF1" s="50">
        <v>2017</v>
      </c>
      <c r="AG1" s="50">
        <v>2018</v>
      </c>
      <c r="AH1" s="50">
        <v>2019</v>
      </c>
      <c r="AI1" s="50">
        <v>2020</v>
      </c>
      <c r="AJ1" s="52">
        <v>2021</v>
      </c>
      <c r="AK1" s="50">
        <v>2022</v>
      </c>
      <c r="AL1" s="52">
        <v>2023</v>
      </c>
    </row>
    <row r="2" spans="1:38" s="1" customFormat="1" ht="29.4" thickBot="1" x14ac:dyDescent="0.35">
      <c r="A2" s="14" t="s">
        <v>9</v>
      </c>
      <c r="B2" s="14" t="s">
        <v>11</v>
      </c>
      <c r="C2" s="14" t="s">
        <v>26</v>
      </c>
      <c r="D2" s="17" t="s">
        <v>25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/>
      <c r="AK2" s="51"/>
      <c r="AL2" s="53"/>
    </row>
    <row r="3" spans="1:38" x14ac:dyDescent="0.3">
      <c r="A3" s="15"/>
      <c r="B3" s="15">
        <v>92003</v>
      </c>
      <c r="C3" s="22" t="s">
        <v>90</v>
      </c>
      <c r="D3" s="40" t="s">
        <v>12</v>
      </c>
      <c r="E3" s="39">
        <v>117</v>
      </c>
      <c r="F3" s="32">
        <v>115</v>
      </c>
      <c r="G3" s="32">
        <v>109</v>
      </c>
      <c r="H3" s="32">
        <v>108</v>
      </c>
      <c r="I3" s="32">
        <v>104</v>
      </c>
      <c r="J3" s="32">
        <v>106</v>
      </c>
      <c r="K3" s="32">
        <v>96</v>
      </c>
      <c r="L3" s="32">
        <v>89</v>
      </c>
      <c r="M3" s="32">
        <v>86</v>
      </c>
      <c r="N3" s="32">
        <v>83</v>
      </c>
      <c r="O3" s="32">
        <v>83</v>
      </c>
      <c r="P3" s="32">
        <v>81</v>
      </c>
      <c r="Q3" s="32">
        <v>80</v>
      </c>
      <c r="R3" s="32">
        <v>79</v>
      </c>
      <c r="S3" s="32">
        <v>77</v>
      </c>
      <c r="T3" s="32">
        <v>77</v>
      </c>
      <c r="U3" s="32">
        <v>71</v>
      </c>
      <c r="V3" s="32">
        <v>70</v>
      </c>
      <c r="W3" s="32">
        <v>65</v>
      </c>
      <c r="X3" s="32">
        <v>62</v>
      </c>
      <c r="Y3" s="32">
        <v>60</v>
      </c>
      <c r="Z3" s="32">
        <v>57</v>
      </c>
      <c r="AA3" s="32">
        <v>55</v>
      </c>
      <c r="AB3" s="32">
        <v>53</v>
      </c>
      <c r="AC3" s="32">
        <v>53</v>
      </c>
      <c r="AD3" s="32">
        <v>53</v>
      </c>
      <c r="AE3" s="32">
        <v>55</v>
      </c>
      <c r="AF3" s="32">
        <v>50</v>
      </c>
      <c r="AG3" s="32">
        <v>55</v>
      </c>
      <c r="AH3" s="32">
        <v>53</v>
      </c>
      <c r="AI3" s="32">
        <v>51</v>
      </c>
      <c r="AJ3" s="32">
        <v>52</v>
      </c>
      <c r="AK3" s="32">
        <v>54</v>
      </c>
      <c r="AL3" s="32">
        <v>50</v>
      </c>
    </row>
    <row r="4" spans="1:38" x14ac:dyDescent="0.3">
      <c r="A4" s="16"/>
      <c r="B4" s="16">
        <f>B3</f>
        <v>92003</v>
      </c>
      <c r="C4" s="33" t="str">
        <f>C3</f>
        <v>Andenne</v>
      </c>
      <c r="D4" s="41" t="s">
        <v>29</v>
      </c>
      <c r="E4" s="42">
        <v>34.981538461538463</v>
      </c>
      <c r="F4" s="34">
        <v>34.816782608695654</v>
      </c>
      <c r="G4" s="34">
        <v>35.624954128440365</v>
      </c>
      <c r="H4" s="34">
        <v>35.395925925925923</v>
      </c>
      <c r="I4" s="34">
        <v>37.135865384615386</v>
      </c>
      <c r="J4" s="34">
        <v>36.343018867924528</v>
      </c>
      <c r="K4" s="34">
        <v>39.618645833333332</v>
      </c>
      <c r="L4" s="34">
        <v>42.602921348314602</v>
      </c>
      <c r="M4" s="34">
        <v>43.793139534883721</v>
      </c>
      <c r="N4" s="34">
        <v>45.118313253012047</v>
      </c>
      <c r="O4" s="34">
        <v>46.191325301204813</v>
      </c>
      <c r="P4" s="34">
        <v>46.815061728395058</v>
      </c>
      <c r="Q4" s="34">
        <v>47.691375000000001</v>
      </c>
      <c r="R4" s="34">
        <v>48.073164556962027</v>
      </c>
      <c r="S4" s="34">
        <v>49.5125974025974</v>
      </c>
      <c r="T4" s="34">
        <v>49.164415584415586</v>
      </c>
      <c r="U4" s="34">
        <v>53.01</v>
      </c>
      <c r="V4" s="34">
        <v>53.59242857142857</v>
      </c>
      <c r="W4" s="34">
        <v>57.837230769230771</v>
      </c>
      <c r="X4" s="34">
        <v>61.561612903225807</v>
      </c>
      <c r="Y4" s="34">
        <v>65.001333333333335</v>
      </c>
      <c r="Z4" s="34">
        <v>64.591228070175433</v>
      </c>
      <c r="AA4" s="34">
        <v>67.534909090909082</v>
      </c>
      <c r="AB4" s="34">
        <v>69.565283018867916</v>
      </c>
      <c r="AC4" s="34">
        <v>68.13792452830188</v>
      </c>
      <c r="AD4" s="34">
        <v>68.663962264150939</v>
      </c>
      <c r="AE4" s="34">
        <v>67.525454545454551</v>
      </c>
      <c r="AF4" s="34">
        <v>67.622200000000007</v>
      </c>
      <c r="AG4" s="34">
        <v>75.535818181818186</v>
      </c>
      <c r="AH4" s="34">
        <v>69.032075471698121</v>
      </c>
      <c r="AI4" s="34">
        <v>69.466078431372551</v>
      </c>
      <c r="AJ4" s="34">
        <v>68.715192307692305</v>
      </c>
      <c r="AK4" s="34">
        <v>65.741666666666674</v>
      </c>
      <c r="AL4" s="34">
        <v>68.801400000000001</v>
      </c>
    </row>
    <row r="5" spans="1:38" x14ac:dyDescent="0.3">
      <c r="A5" s="16"/>
      <c r="B5" s="16">
        <f>B3</f>
        <v>92003</v>
      </c>
      <c r="C5" s="33" t="str">
        <f>C4</f>
        <v>Andenne</v>
      </c>
      <c r="D5" s="41" t="s">
        <v>27</v>
      </c>
      <c r="E5" s="42">
        <v>40.073170731707314</v>
      </c>
      <c r="F5" s="34">
        <v>39.825000000000003</v>
      </c>
      <c r="G5" s="34">
        <v>42.514285714285712</v>
      </c>
      <c r="H5" s="34">
        <v>37.551724137931032</v>
      </c>
      <c r="I5" s="34">
        <v>40.307692307692307</v>
      </c>
      <c r="J5" s="34">
        <v>43.392857142857146</v>
      </c>
      <c r="K5" s="34">
        <v>40.333333333333336</v>
      </c>
      <c r="L5" s="34">
        <v>34.761904761904759</v>
      </c>
      <c r="M5" s="34">
        <v>38.92</v>
      </c>
      <c r="N5" s="34">
        <v>41.08</v>
      </c>
      <c r="O5" s="34">
        <v>39</v>
      </c>
      <c r="P5" s="34">
        <v>43.307692307692307</v>
      </c>
      <c r="Q5" s="34">
        <v>38.42307692307692</v>
      </c>
      <c r="R5" s="34">
        <v>40.68</v>
      </c>
      <c r="S5" s="34">
        <v>43.521739130434781</v>
      </c>
      <c r="T5" s="34">
        <v>43.478260869565219</v>
      </c>
      <c r="U5" s="34">
        <v>43.857142857142854</v>
      </c>
      <c r="V5" s="34">
        <v>49.3</v>
      </c>
      <c r="W5" s="34">
        <v>49.95</v>
      </c>
      <c r="X5" s="34">
        <v>51.684210526315788</v>
      </c>
      <c r="Y5" s="34">
        <v>56.833333333333336</v>
      </c>
      <c r="Z5" s="34">
        <v>57.857142857142854</v>
      </c>
      <c r="AA5" s="34">
        <v>59</v>
      </c>
      <c r="AB5" s="34">
        <v>54.928571428571431</v>
      </c>
      <c r="AC5" s="34">
        <v>50.769230769230766</v>
      </c>
      <c r="AD5" s="34">
        <v>52.307692307692307</v>
      </c>
      <c r="AE5" s="34">
        <v>55.333333333333336</v>
      </c>
      <c r="AF5" s="34">
        <v>59</v>
      </c>
      <c r="AG5" s="34">
        <v>57.071428571428569</v>
      </c>
      <c r="AH5" s="34">
        <v>60.153846153846153</v>
      </c>
      <c r="AI5" s="34">
        <v>59.769230769230766</v>
      </c>
      <c r="AJ5" s="34">
        <v>55.090909090909093</v>
      </c>
      <c r="AK5" s="34">
        <v>54.727272727272727</v>
      </c>
      <c r="AL5" s="34">
        <v>64.555555555555557</v>
      </c>
    </row>
    <row r="6" spans="1:38" x14ac:dyDescent="0.3">
      <c r="A6" s="16"/>
      <c r="B6" s="16">
        <f>B3</f>
        <v>92003</v>
      </c>
      <c r="C6" s="33" t="str">
        <f>C5</f>
        <v>Andenne</v>
      </c>
      <c r="D6" s="41" t="s">
        <v>28</v>
      </c>
      <c r="E6" s="42">
        <v>24.973684210526315</v>
      </c>
      <c r="F6" s="34">
        <v>22.162790697674417</v>
      </c>
      <c r="G6" s="34">
        <v>28.105263157894736</v>
      </c>
      <c r="H6" s="34">
        <v>30.782608695652176</v>
      </c>
      <c r="I6" s="34">
        <v>32.880000000000003</v>
      </c>
      <c r="J6" s="34">
        <v>33.31111111111111</v>
      </c>
      <c r="K6" s="34">
        <v>37.950000000000003</v>
      </c>
      <c r="L6" s="34">
        <v>47.7</v>
      </c>
      <c r="M6" s="34">
        <v>44.971428571428568</v>
      </c>
      <c r="N6" s="34">
        <v>45.142857142857146</v>
      </c>
      <c r="O6" s="34">
        <v>41.973684210526315</v>
      </c>
      <c r="P6" s="34">
        <v>39.256410256410255</v>
      </c>
      <c r="Q6" s="34">
        <v>45.882352941176471</v>
      </c>
      <c r="R6" s="34">
        <v>46.09375</v>
      </c>
      <c r="S6" s="34">
        <v>44.848484848484851</v>
      </c>
      <c r="T6" s="34">
        <v>44.970588235294116</v>
      </c>
      <c r="U6" s="34">
        <v>44.5625</v>
      </c>
      <c r="V6" s="34">
        <v>44.81818181818182</v>
      </c>
      <c r="W6" s="34">
        <v>45.939393939393938</v>
      </c>
      <c r="X6" s="34">
        <v>46.28125</v>
      </c>
      <c r="Y6" s="34">
        <v>45.6875</v>
      </c>
      <c r="Z6" s="34">
        <v>44.75</v>
      </c>
      <c r="AA6" s="34">
        <v>48.333333333333336</v>
      </c>
      <c r="AB6" s="34">
        <v>50.541666666666664</v>
      </c>
      <c r="AC6" s="34">
        <v>46.333333333333336</v>
      </c>
      <c r="AD6" s="34">
        <v>44.52</v>
      </c>
      <c r="AE6" s="34">
        <v>44.24</v>
      </c>
      <c r="AF6" s="34">
        <v>40.956521739130437</v>
      </c>
      <c r="AG6" s="34">
        <v>43.043478260869563</v>
      </c>
      <c r="AH6" s="34">
        <v>48.722222222222221</v>
      </c>
      <c r="AI6" s="34">
        <v>48</v>
      </c>
      <c r="AJ6" s="34">
        <v>50.470588235294116</v>
      </c>
      <c r="AK6" s="34">
        <v>53.1875</v>
      </c>
      <c r="AL6" s="34">
        <v>55.466666666666669</v>
      </c>
    </row>
    <row r="7" spans="1:38" x14ac:dyDescent="0.3">
      <c r="A7" s="26"/>
      <c r="B7" s="26">
        <v>92006</v>
      </c>
      <c r="C7" s="27" t="s">
        <v>91</v>
      </c>
      <c r="D7" s="44" t="s">
        <v>12</v>
      </c>
      <c r="E7" s="43">
        <v>128</v>
      </c>
      <c r="F7" s="35">
        <v>127</v>
      </c>
      <c r="G7" s="35">
        <v>118</v>
      </c>
      <c r="H7" s="35">
        <v>122</v>
      </c>
      <c r="I7" s="35">
        <v>119</v>
      </c>
      <c r="J7" s="35">
        <v>115</v>
      </c>
      <c r="K7" s="35">
        <v>111</v>
      </c>
      <c r="L7" s="35">
        <v>106</v>
      </c>
      <c r="M7" s="35">
        <v>95</v>
      </c>
      <c r="N7" s="35">
        <v>92</v>
      </c>
      <c r="O7" s="35">
        <v>91</v>
      </c>
      <c r="P7" s="35">
        <v>82</v>
      </c>
      <c r="Q7" s="35">
        <v>77</v>
      </c>
      <c r="R7" s="35">
        <v>76</v>
      </c>
      <c r="S7" s="35">
        <v>73</v>
      </c>
      <c r="T7" s="35">
        <v>68</v>
      </c>
      <c r="U7" s="35">
        <v>65</v>
      </c>
      <c r="V7" s="35">
        <v>64</v>
      </c>
      <c r="W7" s="35">
        <v>64</v>
      </c>
      <c r="X7" s="35">
        <v>62</v>
      </c>
      <c r="Y7" s="35">
        <v>60</v>
      </c>
      <c r="Z7" s="35">
        <v>60</v>
      </c>
      <c r="AA7" s="35">
        <v>58</v>
      </c>
      <c r="AB7" s="35">
        <v>56</v>
      </c>
      <c r="AC7" s="35">
        <v>57</v>
      </c>
      <c r="AD7" s="35">
        <v>53</v>
      </c>
      <c r="AE7" s="35">
        <v>55</v>
      </c>
      <c r="AF7" s="35">
        <v>53</v>
      </c>
      <c r="AG7" s="35">
        <v>56</v>
      </c>
      <c r="AH7" s="35">
        <v>55</v>
      </c>
      <c r="AI7" s="35">
        <v>56</v>
      </c>
      <c r="AJ7" s="35">
        <v>57</v>
      </c>
      <c r="AK7" s="35">
        <v>56</v>
      </c>
      <c r="AL7" s="35">
        <v>55</v>
      </c>
    </row>
    <row r="8" spans="1:38" x14ac:dyDescent="0.3">
      <c r="A8" s="16"/>
      <c r="B8" s="16">
        <f>B7</f>
        <v>92006</v>
      </c>
      <c r="C8" s="33" t="str">
        <f>C7</f>
        <v>Assesse</v>
      </c>
      <c r="D8" s="41" t="s">
        <v>29</v>
      </c>
      <c r="E8" s="42">
        <v>30.985156249999999</v>
      </c>
      <c r="F8" s="34">
        <v>31.867559055118107</v>
      </c>
      <c r="G8" s="34">
        <v>33.353728813559322</v>
      </c>
      <c r="H8" s="34">
        <v>33.376557377049181</v>
      </c>
      <c r="I8" s="34">
        <v>34.553109243697477</v>
      </c>
      <c r="J8" s="34">
        <v>35.149826086956523</v>
      </c>
      <c r="K8" s="34">
        <v>37.47054054054054</v>
      </c>
      <c r="L8" s="34">
        <v>39.513679245283022</v>
      </c>
      <c r="M8" s="34">
        <v>41.957578947368418</v>
      </c>
      <c r="N8" s="34">
        <v>44.714239130434777</v>
      </c>
      <c r="O8" s="34">
        <v>45.021978021978022</v>
      </c>
      <c r="P8" s="34">
        <v>47.134024390243901</v>
      </c>
      <c r="Q8" s="34">
        <v>50.266753246753254</v>
      </c>
      <c r="R8" s="34">
        <v>51.350921052631577</v>
      </c>
      <c r="S8" s="34">
        <v>53.425342465753431</v>
      </c>
      <c r="T8" s="34">
        <v>55.587647058823535</v>
      </c>
      <c r="U8" s="34">
        <v>59.296769230769229</v>
      </c>
      <c r="V8" s="34">
        <v>61.495937499999997</v>
      </c>
      <c r="W8" s="34">
        <v>63.231250000000003</v>
      </c>
      <c r="X8" s="34">
        <v>65.665967741935489</v>
      </c>
      <c r="Y8" s="34">
        <v>67.983166666666662</v>
      </c>
      <c r="Z8" s="34">
        <v>74.615499999999997</v>
      </c>
      <c r="AA8" s="34">
        <v>69.761724137931026</v>
      </c>
      <c r="AB8" s="34">
        <v>73.155892857142859</v>
      </c>
      <c r="AC8" s="34">
        <v>73.381403508771925</v>
      </c>
      <c r="AD8" s="34">
        <v>72.322830188679248</v>
      </c>
      <c r="AE8" s="34">
        <v>68.148363636363641</v>
      </c>
      <c r="AF8" s="34">
        <v>68.156037735849054</v>
      </c>
      <c r="AG8" s="34">
        <v>70.226607142857148</v>
      </c>
      <c r="AH8" s="34">
        <v>67.001636363636365</v>
      </c>
      <c r="AI8" s="34">
        <v>67.423571428571435</v>
      </c>
      <c r="AJ8" s="34">
        <v>66.036491228070176</v>
      </c>
      <c r="AK8" s="34">
        <v>69.342321428571438</v>
      </c>
      <c r="AL8" s="34">
        <v>65.778181818181821</v>
      </c>
    </row>
    <row r="9" spans="1:38" x14ac:dyDescent="0.3">
      <c r="A9" s="16"/>
      <c r="B9" s="16">
        <f>B7</f>
        <v>92006</v>
      </c>
      <c r="C9" s="33" t="str">
        <f>C8</f>
        <v>Assesse</v>
      </c>
      <c r="D9" s="41" t="s">
        <v>27</v>
      </c>
      <c r="E9" s="42">
        <v>44.702127659574465</v>
      </c>
      <c r="F9" s="34">
        <v>43.787234042553195</v>
      </c>
      <c r="G9" s="34">
        <v>43.804878048780488</v>
      </c>
      <c r="H9" s="34">
        <v>39.5</v>
      </c>
      <c r="I9" s="34">
        <v>38.575000000000003</v>
      </c>
      <c r="J9" s="34">
        <v>39.92307692307692</v>
      </c>
      <c r="K9" s="34">
        <v>40.432432432432435</v>
      </c>
      <c r="L9" s="34">
        <v>38.228571428571428</v>
      </c>
      <c r="M9" s="34">
        <v>39.111111111111114</v>
      </c>
      <c r="N9" s="34">
        <v>39.515151515151516</v>
      </c>
      <c r="O9" s="34">
        <v>36.857142857142854</v>
      </c>
      <c r="P9" s="34">
        <v>39.87096774193548</v>
      </c>
      <c r="Q9" s="34">
        <v>38.896551724137929</v>
      </c>
      <c r="R9" s="34">
        <v>38.285714285714285</v>
      </c>
      <c r="S9" s="34">
        <v>38.928571428571431</v>
      </c>
      <c r="T9" s="34">
        <v>39.481481481481481</v>
      </c>
      <c r="U9" s="34">
        <v>42</v>
      </c>
      <c r="V9" s="34">
        <v>43</v>
      </c>
      <c r="W9" s="34">
        <v>43.086956521739133</v>
      </c>
      <c r="X9" s="34">
        <v>46.954545454545453</v>
      </c>
      <c r="Y9" s="34">
        <v>48.6</v>
      </c>
      <c r="Z9" s="34">
        <v>49.5</v>
      </c>
      <c r="AA9" s="34">
        <v>44.333333333333336</v>
      </c>
      <c r="AB9" s="34">
        <v>44.222222222222221</v>
      </c>
      <c r="AC9" s="34">
        <v>43.833333333333336</v>
      </c>
      <c r="AD9" s="34">
        <v>41.222222222222221</v>
      </c>
      <c r="AE9" s="34">
        <v>43.6</v>
      </c>
      <c r="AF9" s="34">
        <v>47.733333333333334</v>
      </c>
      <c r="AG9" s="34">
        <v>48.4</v>
      </c>
      <c r="AH9" s="34">
        <v>54.46153846153846</v>
      </c>
      <c r="AI9" s="34">
        <v>72.444444444444443</v>
      </c>
      <c r="AJ9" s="34">
        <v>68.5</v>
      </c>
      <c r="AK9" s="34">
        <v>68.599999999999994</v>
      </c>
      <c r="AL9" s="34">
        <v>58.727272727272727</v>
      </c>
    </row>
    <row r="10" spans="1:38" x14ac:dyDescent="0.3">
      <c r="A10" s="16"/>
      <c r="B10" s="16">
        <f>B7</f>
        <v>92006</v>
      </c>
      <c r="C10" s="33" t="str">
        <f>C9</f>
        <v>Assesse</v>
      </c>
      <c r="D10" s="41" t="s">
        <v>28</v>
      </c>
      <c r="E10" s="42">
        <v>25.274999999999999</v>
      </c>
      <c r="F10" s="34">
        <v>28.1</v>
      </c>
      <c r="G10" s="34">
        <v>30.095238095238095</v>
      </c>
      <c r="H10" s="34">
        <v>33.877551020408163</v>
      </c>
      <c r="I10" s="34">
        <v>33.490566037735846</v>
      </c>
      <c r="J10" s="34">
        <v>35.129629629629626</v>
      </c>
      <c r="K10" s="34">
        <v>37.672727272727272</v>
      </c>
      <c r="L10" s="34">
        <v>37.557692307692307</v>
      </c>
      <c r="M10" s="34">
        <v>41.897959183673471</v>
      </c>
      <c r="N10" s="34">
        <v>50.260869565217391</v>
      </c>
      <c r="O10" s="34">
        <v>53.553191489361701</v>
      </c>
      <c r="P10" s="34">
        <v>48.133333333333333</v>
      </c>
      <c r="Q10" s="34">
        <v>48.488888888888887</v>
      </c>
      <c r="R10" s="34">
        <v>50.62222222222222</v>
      </c>
      <c r="S10" s="34">
        <v>50.071428571428569</v>
      </c>
      <c r="T10" s="34">
        <v>55.575000000000003</v>
      </c>
      <c r="U10" s="34">
        <v>60.358974358974358</v>
      </c>
      <c r="V10" s="34">
        <v>63.631578947368418</v>
      </c>
      <c r="W10" s="34">
        <v>58.924999999999997</v>
      </c>
      <c r="X10" s="34">
        <v>59.1</v>
      </c>
      <c r="Y10" s="34">
        <v>60.45</v>
      </c>
      <c r="Z10" s="34">
        <v>60.97674418604651</v>
      </c>
      <c r="AA10" s="34">
        <v>64.358974358974365</v>
      </c>
      <c r="AB10" s="34">
        <v>59.470588235294116</v>
      </c>
      <c r="AC10" s="34">
        <v>53.970588235294116</v>
      </c>
      <c r="AD10" s="34">
        <v>55.966666666666669</v>
      </c>
      <c r="AE10" s="34">
        <v>58.592592592592595</v>
      </c>
      <c r="AF10" s="34">
        <v>59.962962962962962</v>
      </c>
      <c r="AG10" s="34">
        <v>56.071428571428569</v>
      </c>
      <c r="AH10" s="34">
        <v>59.28</v>
      </c>
      <c r="AI10" s="34">
        <v>58.846153846153847</v>
      </c>
      <c r="AJ10" s="34">
        <v>59.777777777777779</v>
      </c>
      <c r="AK10" s="34">
        <v>65.958333333333329</v>
      </c>
      <c r="AL10" s="34">
        <v>56.217391304347828</v>
      </c>
    </row>
    <row r="11" spans="1:38" x14ac:dyDescent="0.3">
      <c r="A11" s="26"/>
      <c r="B11" s="26">
        <v>92035</v>
      </c>
      <c r="C11" s="27" t="s">
        <v>92</v>
      </c>
      <c r="D11" s="44" t="s">
        <v>12</v>
      </c>
      <c r="E11" s="43">
        <v>179</v>
      </c>
      <c r="F11" s="35">
        <v>177</v>
      </c>
      <c r="G11" s="35">
        <v>172</v>
      </c>
      <c r="H11" s="35">
        <v>176</v>
      </c>
      <c r="I11" s="35">
        <v>173</v>
      </c>
      <c r="J11" s="35">
        <v>165</v>
      </c>
      <c r="K11" s="35">
        <v>159</v>
      </c>
      <c r="L11" s="35">
        <v>156</v>
      </c>
      <c r="M11" s="35">
        <v>155</v>
      </c>
      <c r="N11" s="35">
        <v>152</v>
      </c>
      <c r="O11" s="35">
        <v>147</v>
      </c>
      <c r="P11" s="35">
        <v>139</v>
      </c>
      <c r="Q11" s="35">
        <v>131</v>
      </c>
      <c r="R11" s="35">
        <v>127</v>
      </c>
      <c r="S11" s="35">
        <v>123</v>
      </c>
      <c r="T11" s="35">
        <v>123</v>
      </c>
      <c r="U11" s="35">
        <v>119</v>
      </c>
      <c r="V11" s="35">
        <v>119</v>
      </c>
      <c r="W11" s="35">
        <v>119</v>
      </c>
      <c r="X11" s="35">
        <v>119</v>
      </c>
      <c r="Y11" s="35">
        <v>116</v>
      </c>
      <c r="Z11" s="35">
        <v>101</v>
      </c>
      <c r="AA11" s="35">
        <v>101</v>
      </c>
      <c r="AB11" s="35">
        <v>99</v>
      </c>
      <c r="AC11" s="35">
        <v>100</v>
      </c>
      <c r="AD11" s="35">
        <v>100</v>
      </c>
      <c r="AE11" s="35">
        <v>102</v>
      </c>
      <c r="AF11" s="35">
        <v>93</v>
      </c>
      <c r="AG11" s="35">
        <v>97</v>
      </c>
      <c r="AH11" s="35">
        <v>98</v>
      </c>
      <c r="AI11" s="35">
        <v>99</v>
      </c>
      <c r="AJ11" s="35">
        <v>97</v>
      </c>
      <c r="AK11" s="35">
        <v>98</v>
      </c>
      <c r="AL11" s="35">
        <v>94</v>
      </c>
    </row>
    <row r="12" spans="1:38" x14ac:dyDescent="0.3">
      <c r="A12" s="16"/>
      <c r="B12" s="16">
        <f>B11</f>
        <v>92035</v>
      </c>
      <c r="C12" s="33" t="str">
        <f>C11</f>
        <v>Eghezée</v>
      </c>
      <c r="D12" s="41" t="s">
        <v>29</v>
      </c>
      <c r="E12" s="42">
        <v>42.435865921787709</v>
      </c>
      <c r="F12" s="34">
        <v>43.159661016949151</v>
      </c>
      <c r="G12" s="34">
        <v>44.608197674418605</v>
      </c>
      <c r="H12" s="34">
        <v>44.112045454545452</v>
      </c>
      <c r="I12" s="34">
        <v>44.568381502890169</v>
      </c>
      <c r="J12" s="34">
        <v>46.813575757575755</v>
      </c>
      <c r="K12" s="34">
        <v>48.881194968553451</v>
      </c>
      <c r="L12" s="34">
        <v>49.370448717948719</v>
      </c>
      <c r="M12" s="34">
        <v>50.347999999999999</v>
      </c>
      <c r="N12" s="34">
        <v>51.906118421052632</v>
      </c>
      <c r="O12" s="34">
        <v>52.910680272108848</v>
      </c>
      <c r="P12" s="34">
        <v>54.64697841726619</v>
      </c>
      <c r="Q12" s="34">
        <v>59.002213740458018</v>
      </c>
      <c r="R12" s="34">
        <v>60.715590551181101</v>
      </c>
      <c r="S12" s="34">
        <v>62.782845528455283</v>
      </c>
      <c r="T12" s="34">
        <v>62.579268292682926</v>
      </c>
      <c r="U12" s="34">
        <v>65.094285714285718</v>
      </c>
      <c r="V12" s="34">
        <v>65.862689075630257</v>
      </c>
      <c r="W12" s="34">
        <v>65.191512605042021</v>
      </c>
      <c r="X12" s="34">
        <v>65.47159663865547</v>
      </c>
      <c r="Y12" s="34">
        <v>66.961551724137934</v>
      </c>
      <c r="Z12" s="34">
        <v>70.248019801980206</v>
      </c>
      <c r="AA12" s="34">
        <v>69.417029702970297</v>
      </c>
      <c r="AB12" s="34">
        <v>68.596767676767683</v>
      </c>
      <c r="AC12" s="34">
        <v>69.717299999999994</v>
      </c>
      <c r="AD12" s="34">
        <v>70.585700000000003</v>
      </c>
      <c r="AE12" s="34">
        <v>70.598235294117643</v>
      </c>
      <c r="AF12" s="34">
        <v>68.674408602150535</v>
      </c>
      <c r="AG12" s="34">
        <v>71.379175257731958</v>
      </c>
      <c r="AH12" s="34">
        <v>73.092142857142846</v>
      </c>
      <c r="AI12" s="34">
        <v>73.088181818181823</v>
      </c>
      <c r="AJ12" s="34">
        <v>74.568969072164947</v>
      </c>
      <c r="AK12" s="34">
        <v>74.075918367346944</v>
      </c>
      <c r="AL12" s="34">
        <v>75.481808510638302</v>
      </c>
    </row>
    <row r="13" spans="1:38" x14ac:dyDescent="0.3">
      <c r="A13" s="16"/>
      <c r="B13" s="16">
        <f>B11</f>
        <v>92035</v>
      </c>
      <c r="C13" s="33" t="str">
        <f>C12</f>
        <v>Eghezée</v>
      </c>
      <c r="D13" s="41" t="s">
        <v>27</v>
      </c>
      <c r="E13" s="42">
        <v>30.214285714285715</v>
      </c>
      <c r="F13" s="34">
        <v>29.953488372093023</v>
      </c>
      <c r="G13" s="34">
        <v>29.375</v>
      </c>
      <c r="H13" s="34">
        <v>27.771428571428572</v>
      </c>
      <c r="I13" s="34">
        <v>31.545454545454547</v>
      </c>
      <c r="J13" s="34">
        <v>30.129032258064516</v>
      </c>
      <c r="K13" s="34">
        <v>29.70967741935484</v>
      </c>
      <c r="L13" s="34">
        <v>30.107142857142858</v>
      </c>
      <c r="M13" s="34">
        <v>30.607142857142858</v>
      </c>
      <c r="N13" s="34">
        <v>32.107142857142854</v>
      </c>
      <c r="O13" s="34">
        <v>31.407407407407408</v>
      </c>
      <c r="P13" s="34">
        <v>32.68</v>
      </c>
      <c r="Q13" s="34">
        <v>30.076923076923077</v>
      </c>
      <c r="R13" s="34">
        <v>31.913043478260871</v>
      </c>
      <c r="S13" s="34">
        <v>32.130434782608695</v>
      </c>
      <c r="T13" s="34">
        <v>33.6</v>
      </c>
      <c r="U13" s="34">
        <v>33.6</v>
      </c>
      <c r="V13" s="34">
        <v>38.111111111111114</v>
      </c>
      <c r="W13" s="34">
        <v>38.5</v>
      </c>
      <c r="X13" s="34">
        <v>36.578947368421055</v>
      </c>
      <c r="Y13" s="34">
        <v>41.5</v>
      </c>
      <c r="Z13" s="34">
        <v>40</v>
      </c>
      <c r="AA13" s="34">
        <v>42</v>
      </c>
      <c r="AB13" s="34">
        <v>37.631578947368418</v>
      </c>
      <c r="AC13" s="34">
        <v>36</v>
      </c>
      <c r="AD13" s="34">
        <v>34.055555555555557</v>
      </c>
      <c r="AE13" s="34">
        <v>37</v>
      </c>
      <c r="AF13" s="34">
        <v>44.8</v>
      </c>
      <c r="AG13" s="34">
        <v>47.18181818181818</v>
      </c>
      <c r="AH13" s="34">
        <v>50.9</v>
      </c>
      <c r="AI13" s="34">
        <v>50.625</v>
      </c>
      <c r="AJ13" s="34">
        <v>53.25</v>
      </c>
      <c r="AK13" s="34">
        <v>43.6</v>
      </c>
      <c r="AL13" s="34">
        <v>53.375</v>
      </c>
    </row>
    <row r="14" spans="1:38" x14ac:dyDescent="0.3">
      <c r="A14" s="16"/>
      <c r="B14" s="16">
        <f>B11</f>
        <v>92035</v>
      </c>
      <c r="C14" s="33" t="str">
        <f>C13</f>
        <v>Eghezée</v>
      </c>
      <c r="D14" s="41" t="s">
        <v>28</v>
      </c>
      <c r="E14" s="42">
        <v>22.739130434782609</v>
      </c>
      <c r="F14" s="34">
        <v>25.188405797101449</v>
      </c>
      <c r="G14" s="34">
        <v>25.958333333333332</v>
      </c>
      <c r="H14" s="34">
        <v>26.222222222222221</v>
      </c>
      <c r="I14" s="34">
        <v>26.644736842105264</v>
      </c>
      <c r="J14" s="34">
        <v>28.602739726027398</v>
      </c>
      <c r="K14" s="34">
        <v>28.283783783783782</v>
      </c>
      <c r="L14" s="34">
        <v>32.342465753424655</v>
      </c>
      <c r="M14" s="34">
        <v>32.64179104477612</v>
      </c>
      <c r="N14" s="34">
        <v>33.970149253731343</v>
      </c>
      <c r="O14" s="34">
        <v>36.603174603174601</v>
      </c>
      <c r="P14" s="34">
        <v>37.355932203389834</v>
      </c>
      <c r="Q14" s="34">
        <v>38.803921568627452</v>
      </c>
      <c r="R14" s="34">
        <v>40.434782608695649</v>
      </c>
      <c r="S14" s="34">
        <v>40.510204081632651</v>
      </c>
      <c r="T14" s="34">
        <v>41.18</v>
      </c>
      <c r="U14" s="34">
        <v>43.021739130434781</v>
      </c>
      <c r="V14" s="34">
        <v>47.790697674418603</v>
      </c>
      <c r="W14" s="34">
        <v>47.452380952380949</v>
      </c>
      <c r="X14" s="34">
        <v>46.19047619047619</v>
      </c>
      <c r="Y14" s="34">
        <v>47.131578947368418</v>
      </c>
      <c r="Z14" s="34">
        <v>52.941176470588232</v>
      </c>
      <c r="AA14" s="34">
        <v>49.882352941176471</v>
      </c>
      <c r="AB14" s="34">
        <v>50.87096774193548</v>
      </c>
      <c r="AC14" s="34">
        <v>54.571428571428569</v>
      </c>
      <c r="AD14" s="34">
        <v>58.321428571428569</v>
      </c>
      <c r="AE14" s="34">
        <v>47.392857142857146</v>
      </c>
      <c r="AF14" s="34">
        <v>41.6</v>
      </c>
      <c r="AG14" s="34">
        <v>49.96</v>
      </c>
      <c r="AH14" s="34">
        <v>55.260869565217391</v>
      </c>
      <c r="AI14" s="34">
        <v>57.652173913043477</v>
      </c>
      <c r="AJ14" s="34">
        <v>56.5</v>
      </c>
      <c r="AK14" s="34">
        <v>47.739130434782609</v>
      </c>
      <c r="AL14" s="34">
        <v>52.19047619047619</v>
      </c>
    </row>
    <row r="15" spans="1:38" x14ac:dyDescent="0.3">
      <c r="A15" s="26"/>
      <c r="B15" s="26">
        <v>92045</v>
      </c>
      <c r="C15" s="27" t="s">
        <v>93</v>
      </c>
      <c r="D15" s="44" t="s">
        <v>12</v>
      </c>
      <c r="E15" s="43">
        <v>39</v>
      </c>
      <c r="F15" s="35">
        <v>40</v>
      </c>
      <c r="G15" s="35">
        <v>39</v>
      </c>
      <c r="H15" s="35">
        <v>37</v>
      </c>
      <c r="I15" s="35">
        <v>36</v>
      </c>
      <c r="J15" s="35">
        <v>33</v>
      </c>
      <c r="K15" s="35">
        <v>33</v>
      </c>
      <c r="L15" s="35">
        <v>30</v>
      </c>
      <c r="M15" s="35">
        <v>28</v>
      </c>
      <c r="N15" s="35">
        <v>28</v>
      </c>
      <c r="O15" s="35">
        <v>27</v>
      </c>
      <c r="P15" s="35">
        <v>25</v>
      </c>
      <c r="Q15" s="35">
        <v>24</v>
      </c>
      <c r="R15" s="35">
        <v>23</v>
      </c>
      <c r="S15" s="35">
        <v>22</v>
      </c>
      <c r="T15" s="35">
        <v>20</v>
      </c>
      <c r="U15" s="35">
        <v>19</v>
      </c>
      <c r="V15" s="35">
        <v>18</v>
      </c>
      <c r="W15" s="35">
        <v>21</v>
      </c>
      <c r="X15" s="35">
        <v>21</v>
      </c>
      <c r="Y15" s="35">
        <v>19</v>
      </c>
      <c r="Z15" s="35">
        <v>32</v>
      </c>
      <c r="AA15" s="35">
        <v>32</v>
      </c>
      <c r="AB15" s="35">
        <v>32</v>
      </c>
      <c r="AC15" s="35">
        <v>32</v>
      </c>
      <c r="AD15" s="35">
        <v>33</v>
      </c>
      <c r="AE15" s="35">
        <v>17</v>
      </c>
      <c r="AF15" s="35">
        <v>17</v>
      </c>
      <c r="AG15" s="35">
        <v>17</v>
      </c>
      <c r="AH15" s="35">
        <v>21</v>
      </c>
      <c r="AI15" s="35">
        <v>20</v>
      </c>
      <c r="AJ15" s="35">
        <v>19</v>
      </c>
      <c r="AK15" s="35">
        <v>19</v>
      </c>
      <c r="AL15" s="35">
        <v>18</v>
      </c>
    </row>
    <row r="16" spans="1:38" x14ac:dyDescent="0.3">
      <c r="A16" s="16"/>
      <c r="B16" s="16">
        <f>B15</f>
        <v>92045</v>
      </c>
      <c r="C16" s="33" t="str">
        <f>C15</f>
        <v>Floreffe</v>
      </c>
      <c r="D16" s="41" t="s">
        <v>29</v>
      </c>
      <c r="E16" s="42">
        <v>49.880256410256408</v>
      </c>
      <c r="F16" s="34">
        <v>52.717500000000001</v>
      </c>
      <c r="G16" s="34">
        <v>61.072564102564101</v>
      </c>
      <c r="H16" s="34">
        <v>68.762432432432433</v>
      </c>
      <c r="I16" s="34">
        <v>73.938611111111115</v>
      </c>
      <c r="J16" s="34">
        <v>89.090606060606063</v>
      </c>
      <c r="K16" s="34">
        <v>90.362121212121224</v>
      </c>
      <c r="L16" s="34">
        <v>104.86266666666667</v>
      </c>
      <c r="M16" s="34">
        <v>98.726785714285711</v>
      </c>
      <c r="N16" s="34">
        <v>98.736071428571435</v>
      </c>
      <c r="O16" s="34">
        <v>71.018148148148143</v>
      </c>
      <c r="P16" s="34">
        <v>93.025199999999998</v>
      </c>
      <c r="Q16" s="34">
        <v>100.18833333333333</v>
      </c>
      <c r="R16" s="34">
        <v>103.71086956521739</v>
      </c>
      <c r="S16" s="34">
        <v>110.15727272727273</v>
      </c>
      <c r="T16" s="34">
        <v>116.1425</v>
      </c>
      <c r="U16" s="34">
        <v>127.46263157894737</v>
      </c>
      <c r="V16" s="34">
        <v>134.07277777777779</v>
      </c>
      <c r="W16" s="34">
        <v>120.60190476190478</v>
      </c>
      <c r="X16" s="34">
        <v>119.96523809523809</v>
      </c>
      <c r="Y16" s="34">
        <v>124.43526315789474</v>
      </c>
      <c r="Z16" s="34">
        <v>90.263125000000002</v>
      </c>
      <c r="AA16" s="34">
        <v>74.721874999999997</v>
      </c>
      <c r="AB16" s="34">
        <v>68.756874999999994</v>
      </c>
      <c r="AC16" s="34">
        <v>72.345312500000006</v>
      </c>
      <c r="AD16" s="34">
        <v>50.782818181818172</v>
      </c>
      <c r="AE16" s="34">
        <v>73.014705882352942</v>
      </c>
      <c r="AF16" s="34">
        <v>69.574117647058813</v>
      </c>
      <c r="AG16" s="34">
        <v>71.939411764705881</v>
      </c>
      <c r="AH16" s="34">
        <v>162.05857142857144</v>
      </c>
      <c r="AI16" s="34">
        <v>175.56049999999999</v>
      </c>
      <c r="AJ16" s="34">
        <v>189.59315789473683</v>
      </c>
      <c r="AK16" s="34">
        <v>182.55894736842106</v>
      </c>
      <c r="AL16" s="34">
        <v>190.83611111111111</v>
      </c>
    </row>
    <row r="17" spans="1:38" x14ac:dyDescent="0.3">
      <c r="A17" s="16"/>
      <c r="B17" s="16">
        <f>B15</f>
        <v>92045</v>
      </c>
      <c r="C17" s="33" t="str">
        <f>C16</f>
        <v>Floreffe</v>
      </c>
      <c r="D17" s="41" t="s">
        <v>27</v>
      </c>
      <c r="E17" s="42">
        <v>18.5</v>
      </c>
      <c r="F17" s="34">
        <v>21.7</v>
      </c>
      <c r="G17" s="34">
        <v>23.09090909090909</v>
      </c>
      <c r="H17" s="34">
        <v>23</v>
      </c>
      <c r="I17" s="34">
        <v>29.125</v>
      </c>
      <c r="J17" s="34">
        <v>26.333333333333332</v>
      </c>
      <c r="K17" s="34">
        <v>30.142857142857142</v>
      </c>
      <c r="L17" s="34">
        <v>31</v>
      </c>
      <c r="M17" s="34">
        <v>25.777777777777779</v>
      </c>
      <c r="N17" s="34">
        <v>27.714285714285715</v>
      </c>
      <c r="O17" s="34">
        <v>26</v>
      </c>
      <c r="P17" s="34">
        <v>26</v>
      </c>
      <c r="Q17" s="34">
        <v>27</v>
      </c>
      <c r="R17" s="34">
        <v>28.25</v>
      </c>
      <c r="S17" s="34" t="s">
        <v>74</v>
      </c>
      <c r="T17" s="34" t="s">
        <v>74</v>
      </c>
      <c r="U17" s="34" t="s">
        <v>74</v>
      </c>
      <c r="V17" s="34" t="s">
        <v>74</v>
      </c>
      <c r="W17" s="34" t="s">
        <v>74</v>
      </c>
      <c r="X17" s="34" t="s">
        <v>74</v>
      </c>
      <c r="Y17" s="34" t="s">
        <v>74</v>
      </c>
      <c r="Z17" s="34" t="s">
        <v>74</v>
      </c>
      <c r="AA17" s="34" t="s">
        <v>74</v>
      </c>
      <c r="AB17" s="34" t="s">
        <v>74</v>
      </c>
      <c r="AC17" s="34" t="s">
        <v>74</v>
      </c>
      <c r="AD17" s="34" t="s">
        <v>74</v>
      </c>
      <c r="AE17" s="34" t="s">
        <v>74</v>
      </c>
      <c r="AF17" s="34" t="s">
        <v>74</v>
      </c>
      <c r="AG17" s="34" t="s">
        <v>74</v>
      </c>
      <c r="AH17" s="34" t="s">
        <v>74</v>
      </c>
      <c r="AI17" s="34" t="s">
        <v>74</v>
      </c>
      <c r="AJ17" s="34" t="s">
        <v>74</v>
      </c>
      <c r="AK17" s="34" t="s">
        <v>74</v>
      </c>
      <c r="AL17" s="34" t="s">
        <v>74</v>
      </c>
    </row>
    <row r="18" spans="1:38" x14ac:dyDescent="0.3">
      <c r="A18" s="16"/>
      <c r="B18" s="16">
        <f>B15</f>
        <v>92045</v>
      </c>
      <c r="C18" s="33" t="str">
        <f>C17</f>
        <v>Floreffe</v>
      </c>
      <c r="D18" s="41" t="s">
        <v>28</v>
      </c>
      <c r="E18" s="42">
        <v>31.75</v>
      </c>
      <c r="F18" s="34">
        <v>22.285714285714285</v>
      </c>
      <c r="G18" s="34">
        <v>21.875</v>
      </c>
      <c r="H18" s="34">
        <v>23.5</v>
      </c>
      <c r="I18" s="34">
        <v>23.875</v>
      </c>
      <c r="J18" s="34">
        <v>23.5</v>
      </c>
      <c r="K18" s="34">
        <v>18.166666666666668</v>
      </c>
      <c r="L18" s="34">
        <v>18.166666666666668</v>
      </c>
      <c r="M18" s="34">
        <v>21.857142857142858</v>
      </c>
      <c r="N18" s="34">
        <v>21.777777777777779</v>
      </c>
      <c r="O18" s="34">
        <v>28.6</v>
      </c>
      <c r="P18" s="34">
        <v>31.5</v>
      </c>
      <c r="Q18" s="34">
        <v>32.25</v>
      </c>
      <c r="R18" s="34" t="s">
        <v>74</v>
      </c>
      <c r="S18" s="34">
        <v>29.25</v>
      </c>
      <c r="T18" s="34">
        <v>35.25</v>
      </c>
      <c r="U18" s="34" t="s">
        <v>74</v>
      </c>
      <c r="V18" s="34" t="s">
        <v>74</v>
      </c>
      <c r="W18" s="34" t="s">
        <v>74</v>
      </c>
      <c r="X18" s="34" t="s">
        <v>74</v>
      </c>
      <c r="Y18" s="34" t="s">
        <v>74</v>
      </c>
      <c r="Z18" s="34" t="s">
        <v>74</v>
      </c>
      <c r="AA18" s="34" t="s">
        <v>74</v>
      </c>
      <c r="AB18" s="34" t="s">
        <v>74</v>
      </c>
      <c r="AC18" s="34" t="s">
        <v>74</v>
      </c>
      <c r="AD18" s="34" t="s">
        <v>74</v>
      </c>
      <c r="AE18" s="34" t="s">
        <v>74</v>
      </c>
      <c r="AF18" s="34">
        <v>18.25</v>
      </c>
      <c r="AG18" s="34" t="s">
        <v>74</v>
      </c>
      <c r="AH18" s="34" t="s">
        <v>74</v>
      </c>
      <c r="AI18" s="34" t="s">
        <v>74</v>
      </c>
      <c r="AJ18" s="34" t="s">
        <v>74</v>
      </c>
      <c r="AK18" s="34" t="s">
        <v>74</v>
      </c>
      <c r="AL18" s="34" t="s">
        <v>74</v>
      </c>
    </row>
    <row r="19" spans="1:38" x14ac:dyDescent="0.3">
      <c r="A19" s="26"/>
      <c r="B19" s="26">
        <v>92048</v>
      </c>
      <c r="C19" s="27" t="s">
        <v>94</v>
      </c>
      <c r="D19" s="44" t="s">
        <v>12</v>
      </c>
      <c r="E19" s="43">
        <v>96</v>
      </c>
      <c r="F19" s="35">
        <v>88</v>
      </c>
      <c r="G19" s="35">
        <v>88</v>
      </c>
      <c r="H19" s="35">
        <v>87</v>
      </c>
      <c r="I19" s="35">
        <v>77</v>
      </c>
      <c r="J19" s="35">
        <v>80</v>
      </c>
      <c r="K19" s="35">
        <v>80</v>
      </c>
      <c r="L19" s="35">
        <v>78</v>
      </c>
      <c r="M19" s="35">
        <v>77</v>
      </c>
      <c r="N19" s="35">
        <v>74</v>
      </c>
      <c r="O19" s="35">
        <v>77</v>
      </c>
      <c r="P19" s="35">
        <v>74</v>
      </c>
      <c r="Q19" s="35">
        <v>69</v>
      </c>
      <c r="R19" s="35">
        <v>65</v>
      </c>
      <c r="S19" s="35">
        <v>62</v>
      </c>
      <c r="T19" s="35">
        <v>62</v>
      </c>
      <c r="U19" s="35">
        <v>61</v>
      </c>
      <c r="V19" s="35">
        <v>58</v>
      </c>
      <c r="W19" s="35">
        <v>56</v>
      </c>
      <c r="X19" s="35">
        <v>55</v>
      </c>
      <c r="Y19" s="35">
        <v>52</v>
      </c>
      <c r="Z19" s="35">
        <v>50</v>
      </c>
      <c r="AA19" s="35">
        <v>52</v>
      </c>
      <c r="AB19" s="35">
        <v>52</v>
      </c>
      <c r="AC19" s="35">
        <v>51</v>
      </c>
      <c r="AD19" s="35">
        <v>52</v>
      </c>
      <c r="AE19" s="35">
        <v>49</v>
      </c>
      <c r="AF19" s="35">
        <v>47</v>
      </c>
      <c r="AG19" s="35">
        <v>47</v>
      </c>
      <c r="AH19" s="35">
        <v>46</v>
      </c>
      <c r="AI19" s="35">
        <v>52</v>
      </c>
      <c r="AJ19" s="35">
        <v>51</v>
      </c>
      <c r="AK19" s="35">
        <v>53</v>
      </c>
      <c r="AL19" s="35">
        <v>53</v>
      </c>
    </row>
    <row r="20" spans="1:38" x14ac:dyDescent="0.3">
      <c r="A20" s="16"/>
      <c r="B20" s="16">
        <f>B19</f>
        <v>92048</v>
      </c>
      <c r="C20" s="33" t="str">
        <f>C19</f>
        <v>Fosses-la-Ville</v>
      </c>
      <c r="D20" s="41" t="s">
        <v>29</v>
      </c>
      <c r="E20" s="42">
        <v>34.386875000000003</v>
      </c>
      <c r="F20" s="34">
        <v>37.894772727272724</v>
      </c>
      <c r="G20" s="34">
        <v>38.481704545454548</v>
      </c>
      <c r="H20" s="34">
        <v>38.828160919540231</v>
      </c>
      <c r="I20" s="34">
        <v>43.587662337662344</v>
      </c>
      <c r="J20" s="34">
        <v>40.344124999999998</v>
      </c>
      <c r="K20" s="34">
        <v>42.944624999999995</v>
      </c>
      <c r="L20" s="34">
        <v>44.632051282051279</v>
      </c>
      <c r="M20" s="34">
        <v>44.982337662337656</v>
      </c>
      <c r="N20" s="34">
        <v>48.572702702702699</v>
      </c>
      <c r="O20" s="34">
        <v>47.674545454545452</v>
      </c>
      <c r="P20" s="34">
        <v>49.802837837837842</v>
      </c>
      <c r="Q20" s="34">
        <v>53.260724637681157</v>
      </c>
      <c r="R20" s="34">
        <v>55.662615384615385</v>
      </c>
      <c r="S20" s="34">
        <v>59.25080645161291</v>
      </c>
      <c r="T20" s="34">
        <v>60.615645161290324</v>
      </c>
      <c r="U20" s="34">
        <v>57.772950819672133</v>
      </c>
      <c r="V20" s="34">
        <v>53.55637931034483</v>
      </c>
      <c r="W20" s="34">
        <v>59.495357142857145</v>
      </c>
      <c r="X20" s="34">
        <v>60.882363636363635</v>
      </c>
      <c r="Y20" s="34">
        <v>62.953076923076921</v>
      </c>
      <c r="Z20" s="34">
        <v>54.122</v>
      </c>
      <c r="AA20" s="34">
        <v>56.002499999999998</v>
      </c>
      <c r="AB20" s="34">
        <v>64.263846153846146</v>
      </c>
      <c r="AC20" s="34">
        <v>65.69019607843137</v>
      </c>
      <c r="AD20" s="34">
        <v>62.426346153846154</v>
      </c>
      <c r="AE20" s="34">
        <v>63.796326530612241</v>
      </c>
      <c r="AF20" s="34">
        <v>65.560425531914902</v>
      </c>
      <c r="AG20" s="34">
        <v>68.9840425531915</v>
      </c>
      <c r="AH20" s="34">
        <v>70.72347826086957</v>
      </c>
      <c r="AI20" s="34">
        <v>67.083653846153851</v>
      </c>
      <c r="AJ20" s="34">
        <v>67.572156862745089</v>
      </c>
      <c r="AK20" s="34">
        <v>64.402830188679246</v>
      </c>
      <c r="AL20" s="34">
        <v>63.899245283018871</v>
      </c>
    </row>
    <row r="21" spans="1:38" x14ac:dyDescent="0.3">
      <c r="A21" s="16"/>
      <c r="B21" s="16">
        <f>B19</f>
        <v>92048</v>
      </c>
      <c r="C21" s="33" t="str">
        <f>C20</f>
        <v>Fosses-la-Ville</v>
      </c>
      <c r="D21" s="41" t="s">
        <v>27</v>
      </c>
      <c r="E21" s="42">
        <v>32.487804878048777</v>
      </c>
      <c r="F21" s="34">
        <v>34.378378378378379</v>
      </c>
      <c r="G21" s="34">
        <v>33</v>
      </c>
      <c r="H21" s="34">
        <v>31.852941176470587</v>
      </c>
      <c r="I21" s="34">
        <v>35.9</v>
      </c>
      <c r="J21" s="34">
        <v>36.482758620689658</v>
      </c>
      <c r="K21" s="34">
        <v>38.653846153846153</v>
      </c>
      <c r="L21" s="34">
        <v>39.25</v>
      </c>
      <c r="M21" s="34">
        <v>36.107142857142854</v>
      </c>
      <c r="N21" s="34">
        <v>38.25</v>
      </c>
      <c r="O21" s="34">
        <v>40.119999999999997</v>
      </c>
      <c r="P21" s="34">
        <v>41.043478260869563</v>
      </c>
      <c r="Q21" s="34">
        <v>40.043478260869563</v>
      </c>
      <c r="R21" s="34">
        <v>41.05</v>
      </c>
      <c r="S21" s="34">
        <v>44.10526315789474</v>
      </c>
      <c r="T21" s="34">
        <v>46.277777777777779</v>
      </c>
      <c r="U21" s="34">
        <v>47.125</v>
      </c>
      <c r="V21" s="34">
        <v>74.21052631578948</v>
      </c>
      <c r="W21" s="34">
        <v>46.833333333333336</v>
      </c>
      <c r="X21" s="34">
        <v>51</v>
      </c>
      <c r="Y21" s="34">
        <v>44.875</v>
      </c>
      <c r="Z21" s="34">
        <v>51.07692307692308</v>
      </c>
      <c r="AA21" s="34">
        <v>45.53846153846154</v>
      </c>
      <c r="AB21" s="34">
        <v>42.454545454545453</v>
      </c>
      <c r="AC21" s="34">
        <v>40.5</v>
      </c>
      <c r="AD21" s="34">
        <v>38.272727272727273</v>
      </c>
      <c r="AE21" s="34">
        <v>35.9</v>
      </c>
      <c r="AF21" s="34">
        <v>29.222222222222221</v>
      </c>
      <c r="AG21" s="34">
        <v>40.375</v>
      </c>
      <c r="AH21" s="34">
        <v>42.857142857142854</v>
      </c>
      <c r="AI21" s="34">
        <v>65.5</v>
      </c>
      <c r="AJ21" s="34">
        <v>57.25</v>
      </c>
      <c r="AK21" s="34" t="s">
        <v>74</v>
      </c>
      <c r="AL21" s="34" t="s">
        <v>74</v>
      </c>
    </row>
    <row r="22" spans="1:38" x14ac:dyDescent="0.3">
      <c r="A22" s="16"/>
      <c r="B22" s="16">
        <f>B19</f>
        <v>92048</v>
      </c>
      <c r="C22" s="33" t="str">
        <f>C21</f>
        <v>Fosses-la-Ville</v>
      </c>
      <c r="D22" s="41" t="s">
        <v>28</v>
      </c>
      <c r="E22" s="42">
        <v>25.3</v>
      </c>
      <c r="F22" s="34">
        <v>21.95</v>
      </c>
      <c r="G22" s="34">
        <v>25.904761904761905</v>
      </c>
      <c r="H22" s="34">
        <v>25.580645161290324</v>
      </c>
      <c r="I22" s="34">
        <v>27.928571428571427</v>
      </c>
      <c r="J22" s="34">
        <v>29.25</v>
      </c>
      <c r="K22" s="34">
        <v>29.166666666666668</v>
      </c>
      <c r="L22" s="34">
        <v>29.535714285714285</v>
      </c>
      <c r="M22" s="34">
        <v>30.666666666666668</v>
      </c>
      <c r="N22" s="34">
        <v>31</v>
      </c>
      <c r="O22" s="34">
        <v>28.677419354838708</v>
      </c>
      <c r="P22" s="34">
        <v>31.258064516129032</v>
      </c>
      <c r="Q22" s="34">
        <v>29.96551724137931</v>
      </c>
      <c r="R22" s="34">
        <v>30.333333333333332</v>
      </c>
      <c r="S22" s="34">
        <v>27.592592592592592</v>
      </c>
      <c r="T22" s="34">
        <v>31.8</v>
      </c>
      <c r="U22" s="34">
        <v>31.5</v>
      </c>
      <c r="V22" s="34">
        <v>34.28</v>
      </c>
      <c r="W22" s="34">
        <v>31.391304347826086</v>
      </c>
      <c r="X22" s="34">
        <v>29</v>
      </c>
      <c r="Y22" s="34">
        <v>29.818181818181817</v>
      </c>
      <c r="Z22" s="34">
        <v>26.391304347826086</v>
      </c>
      <c r="AA22" s="34">
        <v>32.333333333333336</v>
      </c>
      <c r="AB22" s="34">
        <v>28.72</v>
      </c>
      <c r="AC22" s="34">
        <v>29</v>
      </c>
      <c r="AD22" s="34">
        <v>29.857142857142858</v>
      </c>
      <c r="AE22" s="34">
        <v>30.142857142857142</v>
      </c>
      <c r="AF22" s="34">
        <v>29.142857142857142</v>
      </c>
      <c r="AG22" s="34">
        <v>31.631578947368421</v>
      </c>
      <c r="AH22" s="34">
        <v>30.578947368421051</v>
      </c>
      <c r="AI22" s="34">
        <v>34.35</v>
      </c>
      <c r="AJ22" s="34">
        <v>37.777777777777779</v>
      </c>
      <c r="AK22" s="34">
        <v>34.473684210526315</v>
      </c>
      <c r="AL22" s="34">
        <v>34.388888888888886</v>
      </c>
    </row>
    <row r="23" spans="1:38" x14ac:dyDescent="0.3">
      <c r="A23" s="26"/>
      <c r="B23" s="26">
        <v>92054</v>
      </c>
      <c r="C23" s="27" t="s">
        <v>95</v>
      </c>
      <c r="D23" s="44" t="s">
        <v>12</v>
      </c>
      <c r="E23" s="43">
        <v>82</v>
      </c>
      <c r="F23" s="35">
        <v>78</v>
      </c>
      <c r="G23" s="35">
        <v>78</v>
      </c>
      <c r="H23" s="35">
        <v>81</v>
      </c>
      <c r="I23" s="35">
        <v>78</v>
      </c>
      <c r="J23" s="35">
        <v>79</v>
      </c>
      <c r="K23" s="35">
        <v>74</v>
      </c>
      <c r="L23" s="35">
        <v>77</v>
      </c>
      <c r="M23" s="35">
        <v>78</v>
      </c>
      <c r="N23" s="35">
        <v>77</v>
      </c>
      <c r="O23" s="35">
        <v>74</v>
      </c>
      <c r="P23" s="35">
        <v>70</v>
      </c>
      <c r="Q23" s="35">
        <v>68</v>
      </c>
      <c r="R23" s="35">
        <v>65</v>
      </c>
      <c r="S23" s="35">
        <v>65</v>
      </c>
      <c r="T23" s="35">
        <v>66</v>
      </c>
      <c r="U23" s="35">
        <v>62</v>
      </c>
      <c r="V23" s="35">
        <v>59</v>
      </c>
      <c r="W23" s="35">
        <v>58</v>
      </c>
      <c r="X23" s="35">
        <v>57</v>
      </c>
      <c r="Y23" s="35">
        <v>57</v>
      </c>
      <c r="Z23" s="35">
        <v>51</v>
      </c>
      <c r="AA23" s="35">
        <v>50</v>
      </c>
      <c r="AB23" s="35">
        <v>50</v>
      </c>
      <c r="AC23" s="35">
        <v>47</v>
      </c>
      <c r="AD23" s="35">
        <v>48</v>
      </c>
      <c r="AE23" s="35">
        <v>48</v>
      </c>
      <c r="AF23" s="35">
        <v>47</v>
      </c>
      <c r="AG23" s="35">
        <v>52</v>
      </c>
      <c r="AH23" s="35">
        <v>53</v>
      </c>
      <c r="AI23" s="35">
        <v>48</v>
      </c>
      <c r="AJ23" s="35">
        <v>52</v>
      </c>
      <c r="AK23" s="35">
        <v>51</v>
      </c>
      <c r="AL23" s="35">
        <v>51</v>
      </c>
    </row>
    <row r="24" spans="1:38" x14ac:dyDescent="0.3">
      <c r="A24" s="16"/>
      <c r="B24" s="16">
        <f>B23</f>
        <v>92054</v>
      </c>
      <c r="C24" s="33" t="str">
        <f>C23</f>
        <v>Gesves</v>
      </c>
      <c r="D24" s="41" t="s">
        <v>29</v>
      </c>
      <c r="E24" s="42">
        <v>36.744024390243901</v>
      </c>
      <c r="F24" s="34">
        <v>37.919871794871796</v>
      </c>
      <c r="G24" s="34">
        <v>40.71153846153846</v>
      </c>
      <c r="H24" s="34">
        <v>40.481481481481481</v>
      </c>
      <c r="I24" s="34">
        <v>40.394230769230774</v>
      </c>
      <c r="J24" s="34">
        <v>39.152405063291141</v>
      </c>
      <c r="K24" s="34">
        <v>42.107972972972973</v>
      </c>
      <c r="L24" s="34">
        <v>40.507012987012985</v>
      </c>
      <c r="M24" s="34">
        <v>40.218846153846151</v>
      </c>
      <c r="N24" s="34">
        <v>42.547142857142852</v>
      </c>
      <c r="O24" s="34">
        <v>43.344594594594589</v>
      </c>
      <c r="P24" s="34">
        <v>45.761428571428567</v>
      </c>
      <c r="Q24" s="34">
        <v>47.782058823529411</v>
      </c>
      <c r="R24" s="34">
        <v>50.34661538461539</v>
      </c>
      <c r="S24" s="34">
        <v>49.27569230769231</v>
      </c>
      <c r="T24" s="34">
        <v>49.914090909090909</v>
      </c>
      <c r="U24" s="34">
        <v>51.212580645161289</v>
      </c>
      <c r="V24" s="34">
        <v>52.819661016949148</v>
      </c>
      <c r="W24" s="34">
        <v>53.953620689655175</v>
      </c>
      <c r="X24" s="34">
        <v>54.375438596491229</v>
      </c>
      <c r="Y24" s="34">
        <v>54.998421052631578</v>
      </c>
      <c r="Z24" s="34">
        <v>54.324313725490192</v>
      </c>
      <c r="AA24" s="34">
        <v>55.909799999999997</v>
      </c>
      <c r="AB24" s="34">
        <v>56.0062</v>
      </c>
      <c r="AC24" s="34">
        <v>58.062127659574472</v>
      </c>
      <c r="AD24" s="34">
        <v>61.420833333333327</v>
      </c>
      <c r="AE24" s="34">
        <v>63.235416666666673</v>
      </c>
      <c r="AF24" s="34">
        <v>55.149361702127663</v>
      </c>
      <c r="AG24" s="34">
        <v>58.167884615384622</v>
      </c>
      <c r="AH24" s="34">
        <v>58.062264150943392</v>
      </c>
      <c r="AI24" s="34">
        <v>57.443333333333328</v>
      </c>
      <c r="AJ24" s="34">
        <v>58.66346153846154</v>
      </c>
      <c r="AK24" s="34">
        <v>58.649607843137254</v>
      </c>
      <c r="AL24" s="34">
        <v>58.337058823529418</v>
      </c>
    </row>
    <row r="25" spans="1:38" x14ac:dyDescent="0.3">
      <c r="A25" s="16"/>
      <c r="B25" s="16">
        <f>B23</f>
        <v>92054</v>
      </c>
      <c r="C25" s="33" t="str">
        <f>C24</f>
        <v>Gesves</v>
      </c>
      <c r="D25" s="41" t="s">
        <v>27</v>
      </c>
      <c r="E25" s="42">
        <v>38.815789473684212</v>
      </c>
      <c r="F25" s="34">
        <v>41.971428571428568</v>
      </c>
      <c r="G25" s="34">
        <v>38.029411764705884</v>
      </c>
      <c r="H25" s="34">
        <v>28.93548387096774</v>
      </c>
      <c r="I25" s="34">
        <v>32.25</v>
      </c>
      <c r="J25" s="34">
        <v>35.880000000000003</v>
      </c>
      <c r="K25" s="34">
        <v>40.454545454545453</v>
      </c>
      <c r="L25" s="34">
        <v>35.521739130434781</v>
      </c>
      <c r="M25" s="34">
        <v>36.75</v>
      </c>
      <c r="N25" s="34">
        <v>34.875</v>
      </c>
      <c r="O25" s="34">
        <v>39.4</v>
      </c>
      <c r="P25" s="34">
        <v>37.157894736842103</v>
      </c>
      <c r="Q25" s="34">
        <v>38.210526315789473</v>
      </c>
      <c r="R25" s="34">
        <v>42.625</v>
      </c>
      <c r="S25" s="34">
        <v>40.764705882352942</v>
      </c>
      <c r="T25" s="34">
        <v>45.642857142857146</v>
      </c>
      <c r="U25" s="34">
        <v>40.733333333333334</v>
      </c>
      <c r="V25" s="34">
        <v>47.769230769230766</v>
      </c>
      <c r="W25" s="34">
        <v>48.785714285714285</v>
      </c>
      <c r="X25" s="34">
        <v>68.5</v>
      </c>
      <c r="Y25" s="34">
        <v>69</v>
      </c>
      <c r="Z25" s="34">
        <v>77.15384615384616</v>
      </c>
      <c r="AA25" s="34">
        <v>78.5</v>
      </c>
      <c r="AB25" s="34">
        <v>83.416666666666671</v>
      </c>
      <c r="AC25" s="34">
        <v>75.461538461538467</v>
      </c>
      <c r="AD25" s="34">
        <v>73.384615384615387</v>
      </c>
      <c r="AE25" s="34">
        <v>84</v>
      </c>
      <c r="AF25" s="34">
        <v>98.428571428571431</v>
      </c>
      <c r="AG25" s="34">
        <v>93.125</v>
      </c>
      <c r="AH25" s="34">
        <v>73.8</v>
      </c>
      <c r="AI25" s="34">
        <v>88</v>
      </c>
      <c r="AJ25" s="34">
        <v>86.125</v>
      </c>
      <c r="AK25" s="34">
        <v>57.142857142857146</v>
      </c>
      <c r="AL25" s="34">
        <v>59</v>
      </c>
    </row>
    <row r="26" spans="1:38" x14ac:dyDescent="0.3">
      <c r="A26" s="16"/>
      <c r="B26" s="16">
        <f>B23</f>
        <v>92054</v>
      </c>
      <c r="C26" s="33" t="str">
        <f>C25</f>
        <v>Gesves</v>
      </c>
      <c r="D26" s="41" t="s">
        <v>28</v>
      </c>
      <c r="E26" s="42">
        <v>21.037037037037038</v>
      </c>
      <c r="F26" s="34">
        <v>22.846153846153847</v>
      </c>
      <c r="G26" s="34">
        <v>23.129032258064516</v>
      </c>
      <c r="H26" s="34">
        <v>30.846153846153847</v>
      </c>
      <c r="I26" s="34">
        <v>31.6875</v>
      </c>
      <c r="J26" s="34">
        <v>32.09375</v>
      </c>
      <c r="K26" s="34">
        <v>35.225806451612904</v>
      </c>
      <c r="L26" s="34">
        <v>38.700000000000003</v>
      </c>
      <c r="M26" s="34">
        <v>35.866666666666667</v>
      </c>
      <c r="N26" s="34">
        <v>43.482758620689658</v>
      </c>
      <c r="O26" s="34">
        <v>39.653846153846153</v>
      </c>
      <c r="P26" s="34">
        <v>43.269230769230766</v>
      </c>
      <c r="Q26" s="34">
        <v>39.115384615384613</v>
      </c>
      <c r="R26" s="34">
        <v>35.925925925925924</v>
      </c>
      <c r="S26" s="34">
        <v>43.68181818181818</v>
      </c>
      <c r="T26" s="34">
        <v>43.391304347826086</v>
      </c>
      <c r="U26" s="34">
        <v>47.916666666666664</v>
      </c>
      <c r="V26" s="34">
        <v>49.5</v>
      </c>
      <c r="W26" s="34">
        <v>49.19047619047619</v>
      </c>
      <c r="X26" s="34">
        <v>42.238095238095241</v>
      </c>
      <c r="Y26" s="34">
        <v>48.55</v>
      </c>
      <c r="Z26" s="34">
        <v>51.55</v>
      </c>
      <c r="AA26" s="34">
        <v>51.10526315789474</v>
      </c>
      <c r="AB26" s="34">
        <v>55.055555555555557</v>
      </c>
      <c r="AC26" s="34">
        <v>46.071428571428569</v>
      </c>
      <c r="AD26" s="34">
        <v>46.214285714285715</v>
      </c>
      <c r="AE26" s="34">
        <v>50.692307692307693</v>
      </c>
      <c r="AF26" s="34">
        <v>46.916666666666664</v>
      </c>
      <c r="AG26" s="34">
        <v>51.4</v>
      </c>
      <c r="AH26" s="34">
        <v>43.875</v>
      </c>
      <c r="AI26" s="34">
        <v>42.53846153846154</v>
      </c>
      <c r="AJ26" s="34">
        <v>43.142857142857146</v>
      </c>
      <c r="AK26" s="34">
        <v>45.307692307692307</v>
      </c>
      <c r="AL26" s="34">
        <v>44.46153846153846</v>
      </c>
    </row>
    <row r="27" spans="1:38" x14ac:dyDescent="0.3">
      <c r="A27" s="26"/>
      <c r="B27" s="26">
        <v>92087</v>
      </c>
      <c r="C27" s="27" t="s">
        <v>96</v>
      </c>
      <c r="D27" s="44" t="s">
        <v>12</v>
      </c>
      <c r="E27" s="43">
        <v>244</v>
      </c>
      <c r="F27" s="35">
        <v>232</v>
      </c>
      <c r="G27" s="35">
        <v>210</v>
      </c>
      <c r="H27" s="35">
        <v>212</v>
      </c>
      <c r="I27" s="35">
        <v>205</v>
      </c>
      <c r="J27" s="35">
        <v>186</v>
      </c>
      <c r="K27" s="35">
        <v>179</v>
      </c>
      <c r="L27" s="35">
        <v>172</v>
      </c>
      <c r="M27" s="35">
        <v>169</v>
      </c>
      <c r="N27" s="35">
        <v>166</v>
      </c>
      <c r="O27" s="35">
        <v>165</v>
      </c>
      <c r="P27" s="35">
        <v>160</v>
      </c>
      <c r="Q27" s="35">
        <v>158</v>
      </c>
      <c r="R27" s="35">
        <v>159</v>
      </c>
      <c r="S27" s="35">
        <v>144</v>
      </c>
      <c r="T27" s="35">
        <v>142</v>
      </c>
      <c r="U27" s="35">
        <v>135</v>
      </c>
      <c r="V27" s="35">
        <v>130</v>
      </c>
      <c r="W27" s="35">
        <v>125</v>
      </c>
      <c r="X27" s="35">
        <v>121</v>
      </c>
      <c r="Y27" s="35">
        <v>116</v>
      </c>
      <c r="Z27" s="35">
        <v>112</v>
      </c>
      <c r="AA27" s="35">
        <v>106</v>
      </c>
      <c r="AB27" s="35">
        <v>103</v>
      </c>
      <c r="AC27" s="35">
        <v>102</v>
      </c>
      <c r="AD27" s="35">
        <v>103</v>
      </c>
      <c r="AE27" s="35">
        <v>106</v>
      </c>
      <c r="AF27" s="35">
        <v>98</v>
      </c>
      <c r="AG27" s="35">
        <v>106</v>
      </c>
      <c r="AH27" s="35">
        <v>105</v>
      </c>
      <c r="AI27" s="35">
        <v>106</v>
      </c>
      <c r="AJ27" s="35">
        <v>105</v>
      </c>
      <c r="AK27" s="35">
        <v>106</v>
      </c>
      <c r="AL27" s="35">
        <v>103</v>
      </c>
    </row>
    <row r="28" spans="1:38" x14ac:dyDescent="0.3">
      <c r="A28" s="16"/>
      <c r="B28" s="16">
        <f>B27</f>
        <v>92087</v>
      </c>
      <c r="C28" s="33" t="str">
        <f>C27</f>
        <v>Mettet</v>
      </c>
      <c r="D28" s="41" t="s">
        <v>29</v>
      </c>
      <c r="E28" s="42">
        <v>31.019877049180327</v>
      </c>
      <c r="F28" s="34">
        <v>32.660689655172412</v>
      </c>
      <c r="G28" s="34">
        <v>35.415142857142854</v>
      </c>
      <c r="H28" s="34">
        <v>36.082075471698111</v>
      </c>
      <c r="I28" s="34">
        <v>38.495658536585367</v>
      </c>
      <c r="J28" s="34">
        <v>42.686505376344087</v>
      </c>
      <c r="K28" s="34">
        <v>44.505418994413411</v>
      </c>
      <c r="L28" s="34">
        <v>46.351860465116282</v>
      </c>
      <c r="M28" s="34">
        <v>47.494378698224857</v>
      </c>
      <c r="N28" s="34">
        <v>48.655120481927703</v>
      </c>
      <c r="O28" s="34">
        <v>50.160121212121211</v>
      </c>
      <c r="P28" s="34">
        <v>50.797875000000005</v>
      </c>
      <c r="Q28" s="34">
        <v>51.617721518987345</v>
      </c>
      <c r="R28" s="34">
        <v>50.93962264150943</v>
      </c>
      <c r="S28" s="34">
        <v>56.591666666666669</v>
      </c>
      <c r="T28" s="34">
        <v>56.732887323943658</v>
      </c>
      <c r="U28" s="34">
        <v>60.303407407407406</v>
      </c>
      <c r="V28" s="34">
        <v>61.633076923076921</v>
      </c>
      <c r="W28" s="34">
        <v>64.387360000000001</v>
      </c>
      <c r="X28" s="34">
        <v>66.44504132231404</v>
      </c>
      <c r="Y28" s="34">
        <v>69.434396551724134</v>
      </c>
      <c r="Z28" s="34">
        <v>72.157499999999999</v>
      </c>
      <c r="AA28" s="34">
        <v>82.845471698113215</v>
      </c>
      <c r="AB28" s="34">
        <v>79.883203883495142</v>
      </c>
      <c r="AC28" s="34">
        <v>80.515000000000001</v>
      </c>
      <c r="AD28" s="34">
        <v>80.393407766990279</v>
      </c>
      <c r="AE28" s="34">
        <v>79.089528301886787</v>
      </c>
      <c r="AF28" s="34">
        <v>74.103571428571428</v>
      </c>
      <c r="AG28" s="34">
        <v>76.810754716981123</v>
      </c>
      <c r="AH28" s="34">
        <v>78.516857142857148</v>
      </c>
      <c r="AI28" s="34">
        <v>78.728962264150937</v>
      </c>
      <c r="AJ28" s="34">
        <v>75.579333333333338</v>
      </c>
      <c r="AK28" s="34">
        <v>79.456698113207551</v>
      </c>
      <c r="AL28" s="34">
        <v>79.786504854368928</v>
      </c>
    </row>
    <row r="29" spans="1:38" x14ac:dyDescent="0.3">
      <c r="A29" s="16"/>
      <c r="B29" s="16">
        <f>B27</f>
        <v>92087</v>
      </c>
      <c r="C29" s="33" t="str">
        <f>C28</f>
        <v>Mettet</v>
      </c>
      <c r="D29" s="41" t="s">
        <v>27</v>
      </c>
      <c r="E29" s="42">
        <v>27.36</v>
      </c>
      <c r="F29" s="34">
        <v>29.281690140845072</v>
      </c>
      <c r="G29" s="34">
        <v>30.423728813559322</v>
      </c>
      <c r="H29" s="34">
        <v>26.962264150943398</v>
      </c>
      <c r="I29" s="34">
        <v>27.037735849056602</v>
      </c>
      <c r="J29" s="34">
        <v>28.122448979591837</v>
      </c>
      <c r="K29" s="34">
        <v>31.11904761904762</v>
      </c>
      <c r="L29" s="34">
        <v>27.953488372093023</v>
      </c>
      <c r="M29" s="34">
        <v>31.475000000000001</v>
      </c>
      <c r="N29" s="34">
        <v>28.324999999999999</v>
      </c>
      <c r="O29" s="34">
        <v>29.285714285714285</v>
      </c>
      <c r="P29" s="34">
        <v>29.823529411764707</v>
      </c>
      <c r="Q29" s="34">
        <v>29</v>
      </c>
      <c r="R29" s="34">
        <v>29.305555555555557</v>
      </c>
      <c r="S29" s="34">
        <v>30.733333333333334</v>
      </c>
      <c r="T29" s="34">
        <v>32.333333333333336</v>
      </c>
      <c r="U29" s="34">
        <v>30.212121212121211</v>
      </c>
      <c r="V29" s="34">
        <v>38.428571428571431</v>
      </c>
      <c r="W29" s="34">
        <v>35.125</v>
      </c>
      <c r="X29" s="34">
        <v>41.238095238095241</v>
      </c>
      <c r="Y29" s="34">
        <v>38.739130434782609</v>
      </c>
      <c r="Z29" s="34">
        <v>39.32</v>
      </c>
      <c r="AA29" s="34">
        <v>46.1</v>
      </c>
      <c r="AB29" s="34">
        <v>41.61904761904762</v>
      </c>
      <c r="AC29" s="34">
        <v>34.952380952380949</v>
      </c>
      <c r="AD29" s="34">
        <v>38.157894736842103</v>
      </c>
      <c r="AE29" s="34">
        <v>40.799999999999997</v>
      </c>
      <c r="AF29" s="34">
        <v>41.6875</v>
      </c>
      <c r="AG29" s="34">
        <v>38.941176470588232</v>
      </c>
      <c r="AH29" s="34">
        <v>41.842105263157897</v>
      </c>
      <c r="AI29" s="34">
        <v>42.75</v>
      </c>
      <c r="AJ29" s="34">
        <v>41.842105263157897</v>
      </c>
      <c r="AK29" s="34">
        <v>44.352941176470587</v>
      </c>
      <c r="AL29" s="34">
        <v>44.1875</v>
      </c>
    </row>
    <row r="30" spans="1:38" x14ac:dyDescent="0.3">
      <c r="A30" s="16"/>
      <c r="B30" s="16">
        <f>B27</f>
        <v>92087</v>
      </c>
      <c r="C30" s="33" t="str">
        <f>C29</f>
        <v>Mettet</v>
      </c>
      <c r="D30" s="41" t="s">
        <v>28</v>
      </c>
      <c r="E30" s="42">
        <v>21.276923076923076</v>
      </c>
      <c r="F30" s="34">
        <v>21.338235294117649</v>
      </c>
      <c r="G30" s="34">
        <v>22.873015873015873</v>
      </c>
      <c r="H30" s="34">
        <v>29.135135135135137</v>
      </c>
      <c r="I30" s="34">
        <v>28.714285714285715</v>
      </c>
      <c r="J30" s="34">
        <v>30.666666666666668</v>
      </c>
      <c r="K30" s="34">
        <v>30.842857142857142</v>
      </c>
      <c r="L30" s="34">
        <v>33.802816901408448</v>
      </c>
      <c r="M30" s="34">
        <v>35.301587301587304</v>
      </c>
      <c r="N30" s="34">
        <v>40.875</v>
      </c>
      <c r="O30" s="34">
        <v>36.720588235294116</v>
      </c>
      <c r="P30" s="34">
        <v>38.516129032258064</v>
      </c>
      <c r="Q30" s="34">
        <v>37.508474576271183</v>
      </c>
      <c r="R30" s="34">
        <v>37.966101694915253</v>
      </c>
      <c r="S30" s="34">
        <v>35.42307692307692</v>
      </c>
      <c r="T30" s="34">
        <v>40.981818181818184</v>
      </c>
      <c r="U30" s="34">
        <v>40.963636363636361</v>
      </c>
      <c r="V30" s="34">
        <v>40.160714285714285</v>
      </c>
      <c r="W30" s="34">
        <v>43.647058823529413</v>
      </c>
      <c r="X30" s="34">
        <v>43.0625</v>
      </c>
      <c r="Y30" s="34">
        <v>44.549019607843135</v>
      </c>
      <c r="Z30" s="34">
        <v>49.717391304347828</v>
      </c>
      <c r="AA30" s="34">
        <v>45.574468085106382</v>
      </c>
      <c r="AB30" s="34">
        <v>52.289473684210527</v>
      </c>
      <c r="AC30" s="34">
        <v>50.405405405405403</v>
      </c>
      <c r="AD30" s="34">
        <v>50.324324324324323</v>
      </c>
      <c r="AE30" s="34">
        <v>50.95</v>
      </c>
      <c r="AF30" s="34">
        <v>48.441176470588232</v>
      </c>
      <c r="AG30" s="34">
        <v>46.944444444444443</v>
      </c>
      <c r="AH30" s="34">
        <v>49.777777777777779</v>
      </c>
      <c r="AI30" s="34">
        <v>50.054054054054056</v>
      </c>
      <c r="AJ30" s="34">
        <v>53.378378378378379</v>
      </c>
      <c r="AK30" s="34">
        <v>53</v>
      </c>
      <c r="AL30" s="34">
        <v>50.710526315789473</v>
      </c>
    </row>
    <row r="31" spans="1:38" x14ac:dyDescent="0.3">
      <c r="A31" s="26"/>
      <c r="B31" s="26">
        <v>92094</v>
      </c>
      <c r="C31" s="27" t="s">
        <v>97</v>
      </c>
      <c r="D31" s="44" t="s">
        <v>12</v>
      </c>
      <c r="E31" s="43">
        <v>200</v>
      </c>
      <c r="F31" s="35">
        <v>191</v>
      </c>
      <c r="G31" s="35">
        <v>175</v>
      </c>
      <c r="H31" s="35">
        <v>170</v>
      </c>
      <c r="I31" s="35">
        <v>164</v>
      </c>
      <c r="J31" s="35">
        <v>159</v>
      </c>
      <c r="K31" s="35">
        <v>150</v>
      </c>
      <c r="L31" s="35">
        <v>136</v>
      </c>
      <c r="M31" s="35">
        <v>138</v>
      </c>
      <c r="N31" s="35">
        <v>138</v>
      </c>
      <c r="O31" s="35">
        <v>132</v>
      </c>
      <c r="P31" s="35">
        <v>124</v>
      </c>
      <c r="Q31" s="35">
        <v>121</v>
      </c>
      <c r="R31" s="35">
        <v>119</v>
      </c>
      <c r="S31" s="35">
        <v>117</v>
      </c>
      <c r="T31" s="35">
        <v>116</v>
      </c>
      <c r="U31" s="35">
        <v>111</v>
      </c>
      <c r="V31" s="35">
        <v>108</v>
      </c>
      <c r="W31" s="35">
        <v>105</v>
      </c>
      <c r="X31" s="35">
        <v>100</v>
      </c>
      <c r="Y31" s="35">
        <v>100</v>
      </c>
      <c r="Z31" s="35">
        <v>85</v>
      </c>
      <c r="AA31" s="35">
        <v>91</v>
      </c>
      <c r="AB31" s="35">
        <v>90</v>
      </c>
      <c r="AC31" s="35">
        <v>87</v>
      </c>
      <c r="AD31" s="35">
        <v>89</v>
      </c>
      <c r="AE31" s="35">
        <v>91</v>
      </c>
      <c r="AF31" s="35">
        <v>85</v>
      </c>
      <c r="AG31" s="35">
        <v>90</v>
      </c>
      <c r="AH31" s="35">
        <v>92</v>
      </c>
      <c r="AI31" s="35">
        <v>91</v>
      </c>
      <c r="AJ31" s="35">
        <v>91</v>
      </c>
      <c r="AK31" s="35">
        <v>96</v>
      </c>
      <c r="AL31" s="35">
        <v>91</v>
      </c>
    </row>
    <row r="32" spans="1:38" x14ac:dyDescent="0.3">
      <c r="A32" s="16"/>
      <c r="B32" s="16">
        <f>B31</f>
        <v>92094</v>
      </c>
      <c r="C32" s="33" t="str">
        <f>C31</f>
        <v>Namur</v>
      </c>
      <c r="D32" s="41" t="s">
        <v>29</v>
      </c>
      <c r="E32" s="42">
        <v>28.3384</v>
      </c>
      <c r="F32" s="34">
        <v>29.46670157068063</v>
      </c>
      <c r="G32" s="34">
        <v>31.148571428571426</v>
      </c>
      <c r="H32" s="34">
        <v>32.519882352941174</v>
      </c>
      <c r="I32" s="34">
        <v>34.062987804878048</v>
      </c>
      <c r="J32" s="34">
        <v>34.582955974842768</v>
      </c>
      <c r="K32" s="34">
        <v>36.436733333333329</v>
      </c>
      <c r="L32" s="34">
        <v>39.562279411764706</v>
      </c>
      <c r="M32" s="34">
        <v>37.987898550724637</v>
      </c>
      <c r="N32" s="34">
        <v>37.673260869565212</v>
      </c>
      <c r="O32" s="34">
        <v>39.258333333333333</v>
      </c>
      <c r="P32" s="34">
        <v>42.73524193548387</v>
      </c>
      <c r="Q32" s="34">
        <v>43.352892561983474</v>
      </c>
      <c r="R32" s="34">
        <v>43.306386554621852</v>
      </c>
      <c r="S32" s="34">
        <v>44.866581196581201</v>
      </c>
      <c r="T32" s="34">
        <v>45.201724137931031</v>
      </c>
      <c r="U32" s="34">
        <v>45.872612612612613</v>
      </c>
      <c r="V32" s="34">
        <v>46.78074074074074</v>
      </c>
      <c r="W32" s="34">
        <v>48.044761904761906</v>
      </c>
      <c r="X32" s="34">
        <v>49.441800000000001</v>
      </c>
      <c r="Y32" s="34">
        <v>49.294200000000004</v>
      </c>
      <c r="Z32" s="34">
        <v>56.127647058823534</v>
      </c>
      <c r="AA32" s="34">
        <v>52.205934065934059</v>
      </c>
      <c r="AB32" s="34">
        <v>54.09</v>
      </c>
      <c r="AC32" s="34">
        <v>56.370919540229892</v>
      </c>
      <c r="AD32" s="34">
        <v>57.398393258426971</v>
      </c>
      <c r="AE32" s="34">
        <v>57.156043956043959</v>
      </c>
      <c r="AF32" s="34">
        <v>56.757294117647064</v>
      </c>
      <c r="AG32" s="34">
        <v>58.541777777777781</v>
      </c>
      <c r="AH32" s="34">
        <v>57.979347826086958</v>
      </c>
      <c r="AI32" s="34">
        <v>58.978681318681318</v>
      </c>
      <c r="AJ32" s="34">
        <v>58.653076923076924</v>
      </c>
      <c r="AK32" s="34">
        <v>56.396041666666669</v>
      </c>
      <c r="AL32" s="34">
        <v>59.01417582417583</v>
      </c>
    </row>
    <row r="33" spans="1:38" x14ac:dyDescent="0.3">
      <c r="A33" s="16"/>
      <c r="B33" s="16">
        <f>B31</f>
        <v>92094</v>
      </c>
      <c r="C33" s="33" t="str">
        <f>C32</f>
        <v>Namur</v>
      </c>
      <c r="D33" s="41" t="s">
        <v>27</v>
      </c>
      <c r="E33" s="42">
        <v>34.03125</v>
      </c>
      <c r="F33" s="34">
        <v>34.19047619047619</v>
      </c>
      <c r="G33" s="34">
        <v>35.107142857142854</v>
      </c>
      <c r="H33" s="34">
        <v>29.642857142857142</v>
      </c>
      <c r="I33" s="34">
        <v>31.517857142857142</v>
      </c>
      <c r="J33" s="34">
        <v>32.354166666666664</v>
      </c>
      <c r="K33" s="34">
        <v>33.5625</v>
      </c>
      <c r="L33" s="34">
        <v>31.906976744186046</v>
      </c>
      <c r="M33" s="34">
        <v>30.69047619047619</v>
      </c>
      <c r="N33" s="34">
        <v>30.023255813953487</v>
      </c>
      <c r="O33" s="34">
        <v>31.358974358974358</v>
      </c>
      <c r="P33" s="34">
        <v>33.45945945945946</v>
      </c>
      <c r="Q33" s="34">
        <v>33.25714285714286</v>
      </c>
      <c r="R33" s="34">
        <v>33.764705882352942</v>
      </c>
      <c r="S33" s="34">
        <v>31.484848484848484</v>
      </c>
      <c r="T33" s="34">
        <v>36.935483870967744</v>
      </c>
      <c r="U33" s="34">
        <v>36.892857142857146</v>
      </c>
      <c r="V33" s="34">
        <v>36.692307692307693</v>
      </c>
      <c r="W33" s="34">
        <v>33.925925925925924</v>
      </c>
      <c r="X33" s="34">
        <v>32.884615384615387</v>
      </c>
      <c r="Y33" s="34">
        <v>33.692307692307693</v>
      </c>
      <c r="Z33" s="34">
        <v>38.652173913043477</v>
      </c>
      <c r="AA33" s="34">
        <v>34.1</v>
      </c>
      <c r="AB33" s="34">
        <v>33.428571428571431</v>
      </c>
      <c r="AC33" s="34">
        <v>32.913043478260867</v>
      </c>
      <c r="AD33" s="34">
        <v>35.85</v>
      </c>
      <c r="AE33" s="34">
        <v>33.388888888888886</v>
      </c>
      <c r="AF33" s="34">
        <v>34.93333333333333</v>
      </c>
      <c r="AG33" s="34">
        <v>35.166666666666664</v>
      </c>
      <c r="AH33" s="34">
        <v>32.631578947368418</v>
      </c>
      <c r="AI33" s="34">
        <v>33.111111111111114</v>
      </c>
      <c r="AJ33" s="34">
        <v>31.941176470588236</v>
      </c>
      <c r="AK33" s="34">
        <v>34.375</v>
      </c>
      <c r="AL33" s="34">
        <v>36.214285714285715</v>
      </c>
    </row>
    <row r="34" spans="1:38" x14ac:dyDescent="0.3">
      <c r="A34" s="16"/>
      <c r="B34" s="16">
        <f>B31</f>
        <v>92094</v>
      </c>
      <c r="C34" s="33" t="str">
        <f>C33</f>
        <v>Namur</v>
      </c>
      <c r="D34" s="41" t="s">
        <v>28</v>
      </c>
      <c r="E34" s="42">
        <v>22.882352941176471</v>
      </c>
      <c r="F34" s="34">
        <v>23.760869565217391</v>
      </c>
      <c r="G34" s="34">
        <v>24.267857142857142</v>
      </c>
      <c r="H34" s="34">
        <v>26.920634920634921</v>
      </c>
      <c r="I34" s="34">
        <v>25.633333333333333</v>
      </c>
      <c r="J34" s="34">
        <v>29.508474576271187</v>
      </c>
      <c r="K34" s="34">
        <v>30.206896551724139</v>
      </c>
      <c r="L34" s="34">
        <v>30.910714285714285</v>
      </c>
      <c r="M34" s="34">
        <v>33.25</v>
      </c>
      <c r="N34" s="34">
        <v>34.020000000000003</v>
      </c>
      <c r="O34" s="34">
        <v>33.71153846153846</v>
      </c>
      <c r="P34" s="34">
        <v>33.811320754716981</v>
      </c>
      <c r="Q34" s="34">
        <v>33.627450980392155</v>
      </c>
      <c r="R34" s="34">
        <v>36.565217391304351</v>
      </c>
      <c r="S34" s="34">
        <v>36.895833333333336</v>
      </c>
      <c r="T34" s="34">
        <v>39.173913043478258</v>
      </c>
      <c r="U34" s="34">
        <v>38.888888888888886</v>
      </c>
      <c r="V34" s="34">
        <v>39.159090909090907</v>
      </c>
      <c r="W34" s="34">
        <v>40.463414634146339</v>
      </c>
      <c r="X34" s="34">
        <v>38.073170731707314</v>
      </c>
      <c r="Y34" s="34">
        <v>39.384615384615387</v>
      </c>
      <c r="Z34" s="34">
        <v>40.885714285714286</v>
      </c>
      <c r="AA34" s="34">
        <v>41.617647058823529</v>
      </c>
      <c r="AB34" s="34">
        <v>43.133333333333333</v>
      </c>
      <c r="AC34" s="34">
        <v>40.068965517241381</v>
      </c>
      <c r="AD34" s="34">
        <v>41.56666666666667</v>
      </c>
      <c r="AE34" s="34">
        <v>47.851851851851855</v>
      </c>
      <c r="AF34" s="34">
        <v>45.555555555555557</v>
      </c>
      <c r="AG34" s="34">
        <v>43.214285714285715</v>
      </c>
      <c r="AH34" s="34">
        <v>46.620689655172413</v>
      </c>
      <c r="AI34" s="34">
        <v>46.642857142857146</v>
      </c>
      <c r="AJ34" s="34">
        <v>43.9</v>
      </c>
      <c r="AK34" s="34">
        <v>46.821428571428569</v>
      </c>
      <c r="AL34" s="34">
        <v>44.571428571428569</v>
      </c>
    </row>
    <row r="35" spans="1:38" x14ac:dyDescent="0.3">
      <c r="A35" s="26"/>
      <c r="B35" s="26">
        <v>92097</v>
      </c>
      <c r="C35" s="27" t="s">
        <v>98</v>
      </c>
      <c r="D35" s="44" t="s">
        <v>12</v>
      </c>
      <c r="E35" s="43">
        <v>126</v>
      </c>
      <c r="F35" s="35">
        <v>124</v>
      </c>
      <c r="G35" s="35">
        <v>112</v>
      </c>
      <c r="H35" s="35">
        <v>116</v>
      </c>
      <c r="I35" s="35">
        <v>113</v>
      </c>
      <c r="J35" s="35">
        <v>105</v>
      </c>
      <c r="K35" s="35">
        <v>97</v>
      </c>
      <c r="L35" s="35">
        <v>95</v>
      </c>
      <c r="M35" s="35">
        <v>91</v>
      </c>
      <c r="N35" s="35">
        <v>92</v>
      </c>
      <c r="O35" s="35">
        <v>95</v>
      </c>
      <c r="P35" s="35">
        <v>93</v>
      </c>
      <c r="Q35" s="35">
        <v>89</v>
      </c>
      <c r="R35" s="35">
        <v>86</v>
      </c>
      <c r="S35" s="35">
        <v>81</v>
      </c>
      <c r="T35" s="35">
        <v>81</v>
      </c>
      <c r="U35" s="35">
        <v>77</v>
      </c>
      <c r="V35" s="35">
        <v>72</v>
      </c>
      <c r="W35" s="35">
        <v>68</v>
      </c>
      <c r="X35" s="35">
        <v>64</v>
      </c>
      <c r="Y35" s="35">
        <v>61</v>
      </c>
      <c r="Z35" s="35">
        <v>63</v>
      </c>
      <c r="AA35" s="35">
        <v>62</v>
      </c>
      <c r="AB35" s="35">
        <v>61</v>
      </c>
      <c r="AC35" s="35">
        <v>63</v>
      </c>
      <c r="AD35" s="35">
        <v>63</v>
      </c>
      <c r="AE35" s="35">
        <v>62</v>
      </c>
      <c r="AF35" s="35">
        <v>62</v>
      </c>
      <c r="AG35" s="35">
        <v>62</v>
      </c>
      <c r="AH35" s="35">
        <v>60</v>
      </c>
      <c r="AI35" s="35">
        <v>61</v>
      </c>
      <c r="AJ35" s="35">
        <v>60</v>
      </c>
      <c r="AK35" s="35">
        <v>62</v>
      </c>
      <c r="AL35" s="35">
        <v>61</v>
      </c>
    </row>
    <row r="36" spans="1:38" x14ac:dyDescent="0.3">
      <c r="A36" s="16"/>
      <c r="B36" s="16">
        <f>B35</f>
        <v>92097</v>
      </c>
      <c r="C36" s="33" t="str">
        <f>C35</f>
        <v>Ohey</v>
      </c>
      <c r="D36" s="41" t="s">
        <v>29</v>
      </c>
      <c r="E36" s="42">
        <v>30.296349206349205</v>
      </c>
      <c r="F36" s="34">
        <v>31.293629032258064</v>
      </c>
      <c r="G36" s="34">
        <v>34.103124999999999</v>
      </c>
      <c r="H36" s="34">
        <v>33.516982758620685</v>
      </c>
      <c r="I36" s="34">
        <v>34.503451327433623</v>
      </c>
      <c r="J36" s="34">
        <v>37.866</v>
      </c>
      <c r="K36" s="34">
        <v>40.090721649484536</v>
      </c>
      <c r="L36" s="34">
        <v>41.425894736842103</v>
      </c>
      <c r="M36" s="34">
        <v>43.078241758241759</v>
      </c>
      <c r="N36" s="34">
        <v>42.070217391304347</v>
      </c>
      <c r="O36" s="34">
        <v>40.165473684210525</v>
      </c>
      <c r="P36" s="34">
        <v>41.033333333333331</v>
      </c>
      <c r="Q36" s="34">
        <v>42.000561797752809</v>
      </c>
      <c r="R36" s="34">
        <v>43.473837209302332</v>
      </c>
      <c r="S36" s="34">
        <v>43.455555555555556</v>
      </c>
      <c r="T36" s="34">
        <v>45.75925925925926</v>
      </c>
      <c r="U36" s="34">
        <v>46.357792207792208</v>
      </c>
      <c r="V36" s="34">
        <v>48.608055555555559</v>
      </c>
      <c r="W36" s="34">
        <v>49.342058823529413</v>
      </c>
      <c r="X36" s="34">
        <v>52.004687500000003</v>
      </c>
      <c r="Y36" s="34">
        <v>53.4355737704918</v>
      </c>
      <c r="Z36" s="34">
        <v>51.232380952380957</v>
      </c>
      <c r="AA36" s="34">
        <v>52.775161290322586</v>
      </c>
      <c r="AB36" s="34">
        <v>55.507049180327868</v>
      </c>
      <c r="AC36" s="34">
        <v>55.227936507936512</v>
      </c>
      <c r="AD36" s="34">
        <v>54.079841269841275</v>
      </c>
      <c r="AE36" s="34">
        <v>53.034677419354836</v>
      </c>
      <c r="AF36" s="34">
        <v>55.103387096774192</v>
      </c>
      <c r="AG36" s="34">
        <v>54.128709677419359</v>
      </c>
      <c r="AH36" s="34">
        <v>57.517499999999998</v>
      </c>
      <c r="AI36" s="34">
        <v>58.3088524590164</v>
      </c>
      <c r="AJ36" s="34">
        <v>60.009166666666673</v>
      </c>
      <c r="AK36" s="34">
        <v>57.784193548387094</v>
      </c>
      <c r="AL36" s="34">
        <v>57.364098360655731</v>
      </c>
    </row>
    <row r="37" spans="1:38" x14ac:dyDescent="0.3">
      <c r="A37" s="16"/>
      <c r="B37" s="16">
        <f>B35</f>
        <v>92097</v>
      </c>
      <c r="C37" s="33" t="str">
        <f>C36</f>
        <v>Ohey</v>
      </c>
      <c r="D37" s="41" t="s">
        <v>27</v>
      </c>
      <c r="E37" s="42">
        <v>31.883333333333333</v>
      </c>
      <c r="F37" s="34">
        <v>33.4</v>
      </c>
      <c r="G37" s="34">
        <v>34.535714285714285</v>
      </c>
      <c r="H37" s="34">
        <v>35</v>
      </c>
      <c r="I37" s="34">
        <v>36.595744680851062</v>
      </c>
      <c r="J37" s="34">
        <v>35.813953488372093</v>
      </c>
      <c r="K37" s="34">
        <v>36.111111111111114</v>
      </c>
      <c r="L37" s="34">
        <v>34.833333333333336</v>
      </c>
      <c r="M37" s="34">
        <v>34.083333333333336</v>
      </c>
      <c r="N37" s="34">
        <v>31.815789473684209</v>
      </c>
      <c r="O37" s="34">
        <v>33.088235294117645</v>
      </c>
      <c r="P37" s="34">
        <v>34.485714285714288</v>
      </c>
      <c r="Q37" s="34">
        <v>34.65625</v>
      </c>
      <c r="R37" s="34">
        <v>31.838709677419356</v>
      </c>
      <c r="S37" s="34">
        <v>34.06666666666667</v>
      </c>
      <c r="T37" s="34">
        <v>34</v>
      </c>
      <c r="U37" s="34">
        <v>33.5</v>
      </c>
      <c r="V37" s="34">
        <v>35.53846153846154</v>
      </c>
      <c r="W37" s="34">
        <v>36.192307692307693</v>
      </c>
      <c r="X37" s="34">
        <v>43.1</v>
      </c>
      <c r="Y37" s="34">
        <v>45.611111111111114</v>
      </c>
      <c r="Z37" s="34">
        <v>48.222222222222221</v>
      </c>
      <c r="AA37" s="34">
        <v>51.666666666666664</v>
      </c>
      <c r="AB37" s="34">
        <v>58.2</v>
      </c>
      <c r="AC37" s="34">
        <v>54.333333333333336</v>
      </c>
      <c r="AD37" s="34">
        <v>58.0625</v>
      </c>
      <c r="AE37" s="34">
        <v>56.307692307692307</v>
      </c>
      <c r="AF37" s="34">
        <v>59.93333333333333</v>
      </c>
      <c r="AG37" s="34">
        <v>57</v>
      </c>
      <c r="AH37" s="34">
        <v>60.230769230769234</v>
      </c>
      <c r="AI37" s="34">
        <v>63.583333333333336</v>
      </c>
      <c r="AJ37" s="34">
        <v>63.916666666666664</v>
      </c>
      <c r="AK37" s="34">
        <v>65.272727272727266</v>
      </c>
      <c r="AL37" s="34">
        <v>67.181818181818187</v>
      </c>
    </row>
    <row r="38" spans="1:38" x14ac:dyDescent="0.3">
      <c r="A38" s="16"/>
      <c r="B38" s="16">
        <f>B35</f>
        <v>92097</v>
      </c>
      <c r="C38" s="33" t="str">
        <f>C37</f>
        <v>Ohey</v>
      </c>
      <c r="D38" s="41" t="s">
        <v>28</v>
      </c>
      <c r="E38" s="42">
        <v>26.522727272727273</v>
      </c>
      <c r="F38" s="34">
        <v>28.644444444444446</v>
      </c>
      <c r="G38" s="34">
        <v>31</v>
      </c>
      <c r="H38" s="34">
        <v>32.321428571428569</v>
      </c>
      <c r="I38" s="34">
        <v>34.472727272727276</v>
      </c>
      <c r="J38" s="34">
        <v>36.509090909090908</v>
      </c>
      <c r="K38" s="34">
        <v>38.283018867924525</v>
      </c>
      <c r="L38" s="34">
        <v>39.142857142857146</v>
      </c>
      <c r="M38" s="34">
        <v>36.724137931034484</v>
      </c>
      <c r="N38" s="34">
        <v>40.696428571428569</v>
      </c>
      <c r="O38" s="34">
        <v>39.396551724137929</v>
      </c>
      <c r="P38" s="34">
        <v>42.425925925925924</v>
      </c>
      <c r="Q38" s="34">
        <v>45.895833333333336</v>
      </c>
      <c r="R38" s="34">
        <v>44.543478260869563</v>
      </c>
      <c r="S38" s="34">
        <v>47.813953488372093</v>
      </c>
      <c r="T38" s="34">
        <v>50.341463414634148</v>
      </c>
      <c r="U38" s="34">
        <v>52.38095238095238</v>
      </c>
      <c r="V38" s="34">
        <v>55.325000000000003</v>
      </c>
      <c r="W38" s="34">
        <v>54.470588235294116</v>
      </c>
      <c r="X38" s="34">
        <v>57.387096774193552</v>
      </c>
      <c r="Y38" s="34">
        <v>60.969696969696969</v>
      </c>
      <c r="Z38" s="34">
        <v>63.43333333333333</v>
      </c>
      <c r="AA38" s="34">
        <v>64.714285714285708</v>
      </c>
      <c r="AB38" s="34">
        <v>69.458333333333329</v>
      </c>
      <c r="AC38" s="34">
        <v>61.241379310344826</v>
      </c>
      <c r="AD38" s="34">
        <v>65.535714285714292</v>
      </c>
      <c r="AE38" s="34">
        <v>71.125</v>
      </c>
      <c r="AF38" s="34">
        <v>75.16</v>
      </c>
      <c r="AG38" s="34">
        <v>73.181818181818187</v>
      </c>
      <c r="AH38" s="34">
        <v>82.333333333333329</v>
      </c>
      <c r="AI38" s="34">
        <v>83.095238095238102</v>
      </c>
      <c r="AJ38" s="34">
        <v>88.25</v>
      </c>
      <c r="AK38" s="34">
        <v>88.15789473684211</v>
      </c>
      <c r="AL38" s="34">
        <v>80.684210526315795</v>
      </c>
    </row>
    <row r="39" spans="1:38" x14ac:dyDescent="0.3">
      <c r="A39" s="26"/>
      <c r="B39" s="26">
        <v>92101</v>
      </c>
      <c r="C39" s="27" t="s">
        <v>99</v>
      </c>
      <c r="D39" s="44" t="s">
        <v>12</v>
      </c>
      <c r="E39" s="43">
        <v>79</v>
      </c>
      <c r="F39" s="35">
        <v>74</v>
      </c>
      <c r="G39" s="35">
        <v>73</v>
      </c>
      <c r="H39" s="35">
        <v>71</v>
      </c>
      <c r="I39" s="35">
        <v>70</v>
      </c>
      <c r="J39" s="35">
        <v>63</v>
      </c>
      <c r="K39" s="35">
        <v>59</v>
      </c>
      <c r="L39" s="35">
        <v>55</v>
      </c>
      <c r="M39" s="35">
        <v>52</v>
      </c>
      <c r="N39" s="35">
        <v>50</v>
      </c>
      <c r="O39" s="35">
        <v>49</v>
      </c>
      <c r="P39" s="35">
        <v>51</v>
      </c>
      <c r="Q39" s="35">
        <v>48</v>
      </c>
      <c r="R39" s="35">
        <v>48</v>
      </c>
      <c r="S39" s="35">
        <v>46</v>
      </c>
      <c r="T39" s="35">
        <v>44</v>
      </c>
      <c r="U39" s="35">
        <v>43</v>
      </c>
      <c r="V39" s="35">
        <v>39</v>
      </c>
      <c r="W39" s="35">
        <v>39</v>
      </c>
      <c r="X39" s="35">
        <v>40</v>
      </c>
      <c r="Y39" s="35">
        <v>37</v>
      </c>
      <c r="Z39" s="35">
        <v>34</v>
      </c>
      <c r="AA39" s="35">
        <v>33</v>
      </c>
      <c r="AB39" s="35">
        <v>32</v>
      </c>
      <c r="AC39" s="35">
        <v>30</v>
      </c>
      <c r="AD39" s="35">
        <v>29</v>
      </c>
      <c r="AE39" s="35">
        <v>28</v>
      </c>
      <c r="AF39" s="35">
        <v>26</v>
      </c>
      <c r="AG39" s="35">
        <v>26</v>
      </c>
      <c r="AH39" s="35">
        <v>30</v>
      </c>
      <c r="AI39" s="35">
        <v>32</v>
      </c>
      <c r="AJ39" s="35">
        <v>34</v>
      </c>
      <c r="AK39" s="35">
        <v>33</v>
      </c>
      <c r="AL39" s="35">
        <v>31</v>
      </c>
    </row>
    <row r="40" spans="1:38" x14ac:dyDescent="0.3">
      <c r="A40" s="16"/>
      <c r="B40" s="16">
        <f>B39</f>
        <v>92101</v>
      </c>
      <c r="C40" s="33" t="str">
        <f>C39</f>
        <v>Profondeville</v>
      </c>
      <c r="D40" s="41" t="s">
        <v>29</v>
      </c>
      <c r="E40" s="42">
        <v>23.113797468354434</v>
      </c>
      <c r="F40" s="34">
        <v>24.058513513513514</v>
      </c>
      <c r="G40" s="34">
        <v>23.891917808219176</v>
      </c>
      <c r="H40" s="34">
        <v>23.832676056338027</v>
      </c>
      <c r="I40" s="34">
        <v>23.06457142857143</v>
      </c>
      <c r="J40" s="34">
        <v>25.178571428571427</v>
      </c>
      <c r="K40" s="34">
        <v>28.822203389830506</v>
      </c>
      <c r="L40" s="34">
        <v>31.842727272727274</v>
      </c>
      <c r="M40" s="34">
        <v>34.727692307692308</v>
      </c>
      <c r="N40" s="34">
        <v>35.4328</v>
      </c>
      <c r="O40" s="34">
        <v>35.610612244897965</v>
      </c>
      <c r="P40" s="34">
        <v>34.2856862745098</v>
      </c>
      <c r="Q40" s="34">
        <v>35.092291666666668</v>
      </c>
      <c r="R40" s="34">
        <v>37.008958333333332</v>
      </c>
      <c r="S40" s="34">
        <v>38.22978260869565</v>
      </c>
      <c r="T40" s="34">
        <v>40.079772727272726</v>
      </c>
      <c r="U40" s="34">
        <v>41.338372093023253</v>
      </c>
      <c r="V40" s="34">
        <v>45.272051282051279</v>
      </c>
      <c r="W40" s="34">
        <v>45.613076923076925</v>
      </c>
      <c r="X40" s="34">
        <v>43.8</v>
      </c>
      <c r="Y40" s="34">
        <v>47.784594594594594</v>
      </c>
      <c r="Z40" s="34">
        <v>57.92441176470588</v>
      </c>
      <c r="AA40" s="34">
        <v>56.68454545454545</v>
      </c>
      <c r="AB40" s="34">
        <v>58.163125000000001</v>
      </c>
      <c r="AC40" s="34">
        <v>59.28</v>
      </c>
      <c r="AD40" s="34">
        <v>59.452413793103453</v>
      </c>
      <c r="AE40" s="34">
        <v>56.922499999999999</v>
      </c>
      <c r="AF40" s="34">
        <v>57.252307692307696</v>
      </c>
      <c r="AG40" s="34">
        <v>57.005384615384621</v>
      </c>
      <c r="AH40" s="34">
        <v>54.687666666666665</v>
      </c>
      <c r="AI40" s="34">
        <v>53.435000000000002</v>
      </c>
      <c r="AJ40" s="34">
        <v>52.61735294117647</v>
      </c>
      <c r="AK40" s="34">
        <v>51.781515151515151</v>
      </c>
      <c r="AL40" s="34">
        <v>53.071290322580644</v>
      </c>
    </row>
    <row r="41" spans="1:38" x14ac:dyDescent="0.3">
      <c r="A41" s="16"/>
      <c r="B41" s="16">
        <f>B39</f>
        <v>92101</v>
      </c>
      <c r="C41" s="33" t="str">
        <f>C40</f>
        <v>Profondeville</v>
      </c>
      <c r="D41" s="41" t="s">
        <v>27</v>
      </c>
      <c r="E41" s="42">
        <v>30.75</v>
      </c>
      <c r="F41" s="34">
        <v>32.842105263157897</v>
      </c>
      <c r="G41" s="34">
        <v>29</v>
      </c>
      <c r="H41" s="34">
        <v>26.733333333333334</v>
      </c>
      <c r="I41" s="34">
        <v>26.166666666666668</v>
      </c>
      <c r="J41" s="34">
        <v>27.833333333333332</v>
      </c>
      <c r="K41" s="34">
        <v>29.416666666666668</v>
      </c>
      <c r="L41" s="34">
        <v>33.25</v>
      </c>
      <c r="M41" s="34">
        <v>32.583333333333336</v>
      </c>
      <c r="N41" s="34">
        <v>33.416666666666664</v>
      </c>
      <c r="O41" s="34">
        <v>36.888888888888886</v>
      </c>
      <c r="P41" s="34">
        <v>39.444444444444443</v>
      </c>
      <c r="Q41" s="34">
        <v>33.111111111111114</v>
      </c>
      <c r="R41" s="34">
        <v>40.666666666666664</v>
      </c>
      <c r="S41" s="34">
        <v>44.5</v>
      </c>
      <c r="T41" s="34">
        <v>45.833333333333336</v>
      </c>
      <c r="U41" s="34">
        <v>49.6</v>
      </c>
      <c r="V41" s="34">
        <v>47.5</v>
      </c>
      <c r="W41" s="34">
        <v>50.666666666666664</v>
      </c>
      <c r="X41" s="34">
        <v>47.5</v>
      </c>
      <c r="Y41" s="34">
        <v>51.857142857142854</v>
      </c>
      <c r="Z41" s="34">
        <v>46.833333333333336</v>
      </c>
      <c r="AA41" s="34">
        <v>56.4</v>
      </c>
      <c r="AB41" s="34">
        <v>58.8</v>
      </c>
      <c r="AC41" s="34">
        <v>53.166666666666664</v>
      </c>
      <c r="AD41" s="34">
        <v>76.75</v>
      </c>
      <c r="AE41" s="34">
        <v>58.6</v>
      </c>
      <c r="AF41" s="34" t="s">
        <v>74</v>
      </c>
      <c r="AG41" s="34">
        <v>75.5</v>
      </c>
      <c r="AH41" s="34">
        <v>64.599999999999994</v>
      </c>
      <c r="AI41" s="34">
        <v>63</v>
      </c>
      <c r="AJ41" s="34">
        <v>68.8</v>
      </c>
      <c r="AK41" s="34">
        <v>82</v>
      </c>
      <c r="AL41" s="34">
        <v>87</v>
      </c>
    </row>
    <row r="42" spans="1:38" x14ac:dyDescent="0.3">
      <c r="A42" s="16"/>
      <c r="B42" s="16">
        <f>B39</f>
        <v>92101</v>
      </c>
      <c r="C42" s="33" t="str">
        <f>C41</f>
        <v>Profondeville</v>
      </c>
      <c r="D42" s="41" t="s">
        <v>28</v>
      </c>
      <c r="E42" s="42">
        <v>19.3</v>
      </c>
      <c r="F42" s="34">
        <v>20.399999999999999</v>
      </c>
      <c r="G42" s="34">
        <v>19.2</v>
      </c>
      <c r="H42" s="34">
        <v>19.827586206896552</v>
      </c>
      <c r="I42" s="34">
        <v>22.892857142857142</v>
      </c>
      <c r="J42" s="34">
        <v>22.407407407407408</v>
      </c>
      <c r="K42" s="34">
        <v>26.535714285714285</v>
      </c>
      <c r="L42" s="34">
        <v>24.870967741935484</v>
      </c>
      <c r="M42" s="34">
        <v>28.793103448275861</v>
      </c>
      <c r="N42" s="34">
        <v>29.178571428571427</v>
      </c>
      <c r="O42" s="34">
        <v>27.642857142857142</v>
      </c>
      <c r="P42" s="34">
        <v>30.73076923076923</v>
      </c>
      <c r="Q42" s="34">
        <v>32.272727272727273</v>
      </c>
      <c r="R42" s="34">
        <v>30.869565217391305</v>
      </c>
      <c r="S42" s="34">
        <v>32.090909090909093</v>
      </c>
      <c r="T42" s="34">
        <v>35.61904761904762</v>
      </c>
      <c r="U42" s="34">
        <v>36.9</v>
      </c>
      <c r="V42" s="34">
        <v>38.736842105263158</v>
      </c>
      <c r="W42" s="34">
        <v>36.950000000000003</v>
      </c>
      <c r="X42" s="34">
        <v>42.4375</v>
      </c>
      <c r="Y42" s="34">
        <v>41.375</v>
      </c>
      <c r="Z42" s="34">
        <v>48.625</v>
      </c>
      <c r="AA42" s="34">
        <v>56.75</v>
      </c>
      <c r="AB42" s="34">
        <v>51.75</v>
      </c>
      <c r="AC42" s="34">
        <v>50.5</v>
      </c>
      <c r="AD42" s="34">
        <v>55.9</v>
      </c>
      <c r="AE42" s="34">
        <v>51.636363636363633</v>
      </c>
      <c r="AF42" s="34">
        <v>55.777777777777779</v>
      </c>
      <c r="AG42" s="34">
        <v>52.2</v>
      </c>
      <c r="AH42" s="34">
        <v>55.5</v>
      </c>
      <c r="AI42" s="34">
        <v>52.5</v>
      </c>
      <c r="AJ42" s="34">
        <v>45.230769230769234</v>
      </c>
      <c r="AK42" s="34">
        <v>46.916666666666664</v>
      </c>
      <c r="AL42" s="34">
        <v>43.166666666666664</v>
      </c>
    </row>
    <row r="43" spans="1:38" x14ac:dyDescent="0.3">
      <c r="A43" s="26"/>
      <c r="B43" s="26">
        <v>92114</v>
      </c>
      <c r="C43" s="27" t="s">
        <v>100</v>
      </c>
      <c r="D43" s="44" t="s">
        <v>12</v>
      </c>
      <c r="E43" s="43">
        <v>86</v>
      </c>
      <c r="F43" s="35">
        <v>86</v>
      </c>
      <c r="G43" s="35">
        <v>86</v>
      </c>
      <c r="H43" s="35">
        <v>86</v>
      </c>
      <c r="I43" s="35">
        <v>82</v>
      </c>
      <c r="J43" s="35">
        <v>83</v>
      </c>
      <c r="K43" s="35">
        <v>77</v>
      </c>
      <c r="L43" s="35">
        <v>74</v>
      </c>
      <c r="M43" s="35">
        <v>74</v>
      </c>
      <c r="N43" s="35">
        <v>73</v>
      </c>
      <c r="O43" s="35">
        <v>71</v>
      </c>
      <c r="P43" s="35">
        <v>66</v>
      </c>
      <c r="Q43" s="35">
        <v>65</v>
      </c>
      <c r="R43" s="35">
        <v>64</v>
      </c>
      <c r="S43" s="35">
        <v>59</v>
      </c>
      <c r="T43" s="35">
        <v>60</v>
      </c>
      <c r="U43" s="35">
        <v>56</v>
      </c>
      <c r="V43" s="35">
        <v>56</v>
      </c>
      <c r="W43" s="35">
        <v>55</v>
      </c>
      <c r="X43" s="35">
        <v>54</v>
      </c>
      <c r="Y43" s="35">
        <v>52</v>
      </c>
      <c r="Z43" s="35">
        <v>47</v>
      </c>
      <c r="AA43" s="35">
        <v>44</v>
      </c>
      <c r="AB43" s="35">
        <v>41</v>
      </c>
      <c r="AC43" s="35">
        <v>44</v>
      </c>
      <c r="AD43" s="35">
        <v>43</v>
      </c>
      <c r="AE43" s="35">
        <v>43</v>
      </c>
      <c r="AF43" s="35">
        <v>39</v>
      </c>
      <c r="AG43" s="35">
        <v>41</v>
      </c>
      <c r="AH43" s="35">
        <v>43</v>
      </c>
      <c r="AI43" s="35">
        <v>41</v>
      </c>
      <c r="AJ43" s="35">
        <v>43</v>
      </c>
      <c r="AK43" s="35">
        <v>42</v>
      </c>
      <c r="AL43" s="35">
        <v>43</v>
      </c>
    </row>
    <row r="44" spans="1:38" x14ac:dyDescent="0.3">
      <c r="A44" s="16"/>
      <c r="B44" s="16">
        <f>B43</f>
        <v>92114</v>
      </c>
      <c r="C44" s="33" t="str">
        <f>C43</f>
        <v>Sombreffe</v>
      </c>
      <c r="D44" s="41" t="s">
        <v>29</v>
      </c>
      <c r="E44" s="42">
        <v>34.727790697674415</v>
      </c>
      <c r="F44" s="34">
        <v>35.047093023255819</v>
      </c>
      <c r="G44" s="34">
        <v>34.995348837209306</v>
      </c>
      <c r="H44" s="34">
        <v>35.252209302325582</v>
      </c>
      <c r="I44" s="34">
        <v>36.66817073170732</v>
      </c>
      <c r="J44" s="34">
        <v>36.150843373493977</v>
      </c>
      <c r="K44" s="34">
        <v>39.143896103896104</v>
      </c>
      <c r="L44" s="34">
        <v>39.88648648648649</v>
      </c>
      <c r="M44" s="34">
        <v>39.685675675675675</v>
      </c>
      <c r="N44" s="34">
        <v>39.826164383561647</v>
      </c>
      <c r="O44" s="34">
        <v>41.158732394366197</v>
      </c>
      <c r="P44" s="34">
        <v>44.276060606060611</v>
      </c>
      <c r="Q44" s="34">
        <v>44.781846153846153</v>
      </c>
      <c r="R44" s="34">
        <v>46.056562499999998</v>
      </c>
      <c r="S44" s="34">
        <v>49.877118644067792</v>
      </c>
      <c r="T44" s="34">
        <v>49.042999999999999</v>
      </c>
      <c r="U44" s="34">
        <v>53.971785714285716</v>
      </c>
      <c r="V44" s="34">
        <v>53.402500000000003</v>
      </c>
      <c r="W44" s="34">
        <v>54.164909090909084</v>
      </c>
      <c r="X44" s="34">
        <v>54.949444444444445</v>
      </c>
      <c r="Y44" s="34">
        <v>51.28</v>
      </c>
      <c r="Z44" s="34">
        <v>60.196170212765956</v>
      </c>
      <c r="AA44" s="34">
        <v>60.825454545454548</v>
      </c>
      <c r="AB44" s="34">
        <v>63.820975609756097</v>
      </c>
      <c r="AC44" s="34">
        <v>60.18090909090909</v>
      </c>
      <c r="AD44" s="34">
        <v>61.878372093023252</v>
      </c>
      <c r="AE44" s="34">
        <v>62.470930232558139</v>
      </c>
      <c r="AF44" s="34">
        <v>61.753846153846155</v>
      </c>
      <c r="AG44" s="34">
        <v>66.089756097560979</v>
      </c>
      <c r="AH44" s="34">
        <v>62.328372093023255</v>
      </c>
      <c r="AI44" s="34">
        <v>64.891219512195121</v>
      </c>
      <c r="AJ44" s="34">
        <v>65.858372093023249</v>
      </c>
      <c r="AK44" s="34">
        <v>65.391190476190474</v>
      </c>
      <c r="AL44" s="34">
        <v>64.457674418604654</v>
      </c>
    </row>
    <row r="45" spans="1:38" x14ac:dyDescent="0.3">
      <c r="A45" s="16"/>
      <c r="B45" s="16">
        <f>B43</f>
        <v>92114</v>
      </c>
      <c r="C45" s="33" t="str">
        <f>C44</f>
        <v>Sombreffe</v>
      </c>
      <c r="D45" s="41" t="s">
        <v>27</v>
      </c>
      <c r="E45" s="42">
        <v>28.289473684210527</v>
      </c>
      <c r="F45" s="34">
        <v>27.916666666666668</v>
      </c>
      <c r="G45" s="34">
        <v>31.033333333333335</v>
      </c>
      <c r="H45" s="34">
        <v>26.896551724137932</v>
      </c>
      <c r="I45" s="34">
        <v>29.72</v>
      </c>
      <c r="J45" s="34">
        <v>32.384615384615387</v>
      </c>
      <c r="K45" s="34">
        <v>31.48</v>
      </c>
      <c r="L45" s="34">
        <v>34.263157894736842</v>
      </c>
      <c r="M45" s="34">
        <v>32.782608695652172</v>
      </c>
      <c r="N45" s="34">
        <v>34.9</v>
      </c>
      <c r="O45" s="34">
        <v>30.333333333333332</v>
      </c>
      <c r="P45" s="34">
        <v>35.450000000000003</v>
      </c>
      <c r="Q45" s="34">
        <v>33</v>
      </c>
      <c r="R45" s="34">
        <v>30.421052631578949</v>
      </c>
      <c r="S45" s="34">
        <v>34.944444444444443</v>
      </c>
      <c r="T45" s="34">
        <v>32.833333333333336</v>
      </c>
      <c r="U45" s="34">
        <v>35.705882352941174</v>
      </c>
      <c r="V45" s="34">
        <v>36.705882352941174</v>
      </c>
      <c r="W45" s="34">
        <v>36.222222222222221</v>
      </c>
      <c r="X45" s="34">
        <v>42.4</v>
      </c>
      <c r="Y45" s="34">
        <v>41.133333333333333</v>
      </c>
      <c r="Z45" s="34">
        <v>40.93333333333333</v>
      </c>
      <c r="AA45" s="34">
        <v>43.07692307692308</v>
      </c>
      <c r="AB45" s="34">
        <v>35.285714285714285</v>
      </c>
      <c r="AC45" s="34">
        <v>36.666666666666664</v>
      </c>
      <c r="AD45" s="34">
        <v>32.636363636363633</v>
      </c>
      <c r="AE45" s="34">
        <v>38</v>
      </c>
      <c r="AF45" s="34">
        <v>31.75</v>
      </c>
      <c r="AG45" s="34">
        <v>48.666666666666664</v>
      </c>
      <c r="AH45" s="34">
        <v>53.4</v>
      </c>
      <c r="AI45" s="34">
        <v>53.2</v>
      </c>
      <c r="AJ45" s="34">
        <v>52.2</v>
      </c>
      <c r="AK45" s="34">
        <v>58.8</v>
      </c>
      <c r="AL45" s="34">
        <v>59.8</v>
      </c>
    </row>
    <row r="46" spans="1:38" x14ac:dyDescent="0.3">
      <c r="A46" s="16"/>
      <c r="B46" s="16">
        <f>B43</f>
        <v>92114</v>
      </c>
      <c r="C46" s="33" t="str">
        <f>C45</f>
        <v>Sombreffe</v>
      </c>
      <c r="D46" s="41" t="s">
        <v>28</v>
      </c>
      <c r="E46" s="42">
        <v>21.833333333333332</v>
      </c>
      <c r="F46" s="34">
        <v>24.6</v>
      </c>
      <c r="G46" s="34">
        <v>20.789473684210527</v>
      </c>
      <c r="H46" s="34">
        <v>31.857142857142858</v>
      </c>
      <c r="I46" s="34">
        <v>27.32</v>
      </c>
      <c r="J46" s="34">
        <v>26.357142857142858</v>
      </c>
      <c r="K46" s="34">
        <v>27.03448275862069</v>
      </c>
      <c r="L46" s="34">
        <v>27.724137931034484</v>
      </c>
      <c r="M46" s="34">
        <v>30.793103448275861</v>
      </c>
      <c r="N46" s="34">
        <v>32.535714285714285</v>
      </c>
      <c r="O46" s="34">
        <v>33.192307692307693</v>
      </c>
      <c r="P46" s="34">
        <v>36.222222222222221</v>
      </c>
      <c r="Q46" s="34">
        <v>33.25925925925926</v>
      </c>
      <c r="R46" s="34">
        <v>33.72</v>
      </c>
      <c r="S46" s="34">
        <v>31.96153846153846</v>
      </c>
      <c r="T46" s="34">
        <v>33.913043478260867</v>
      </c>
      <c r="U46" s="34">
        <v>33.36</v>
      </c>
      <c r="V46" s="34">
        <v>32.666666666666664</v>
      </c>
      <c r="W46" s="34">
        <v>36.904761904761905</v>
      </c>
      <c r="X46" s="34">
        <v>35.714285714285715</v>
      </c>
      <c r="Y46" s="34">
        <v>37.25</v>
      </c>
      <c r="Z46" s="34">
        <v>41.777777777777779</v>
      </c>
      <c r="AA46" s="34">
        <v>47.625</v>
      </c>
      <c r="AB46" s="34">
        <v>46.866666666666667</v>
      </c>
      <c r="AC46" s="34">
        <v>38.529411764705884</v>
      </c>
      <c r="AD46" s="34">
        <v>46.75</v>
      </c>
      <c r="AE46" s="34">
        <v>51.666666666666664</v>
      </c>
      <c r="AF46" s="34">
        <v>49.571428571428569</v>
      </c>
      <c r="AG46" s="34">
        <v>50.133333333333333</v>
      </c>
      <c r="AH46" s="34">
        <v>49.533333333333331</v>
      </c>
      <c r="AI46" s="34">
        <v>39.785714285714285</v>
      </c>
      <c r="AJ46" s="34">
        <v>48</v>
      </c>
      <c r="AK46" s="34">
        <v>50.46153846153846</v>
      </c>
      <c r="AL46" s="34">
        <v>49.692307692307693</v>
      </c>
    </row>
    <row r="47" spans="1:38" x14ac:dyDescent="0.3">
      <c r="A47" s="26"/>
      <c r="B47" s="26">
        <v>92137</v>
      </c>
      <c r="C47" s="27" t="s">
        <v>101</v>
      </c>
      <c r="D47" s="44" t="s">
        <v>12</v>
      </c>
      <c r="E47" s="43">
        <v>53</v>
      </c>
      <c r="F47" s="35">
        <v>45</v>
      </c>
      <c r="G47" s="35">
        <v>44</v>
      </c>
      <c r="H47" s="35">
        <v>48</v>
      </c>
      <c r="I47" s="35">
        <v>48</v>
      </c>
      <c r="J47" s="35">
        <v>46</v>
      </c>
      <c r="K47" s="35">
        <v>43</v>
      </c>
      <c r="L47" s="35">
        <v>41</v>
      </c>
      <c r="M47" s="35">
        <v>43</v>
      </c>
      <c r="N47" s="35">
        <v>42</v>
      </c>
      <c r="O47" s="35">
        <v>43</v>
      </c>
      <c r="P47" s="35">
        <v>33</v>
      </c>
      <c r="Q47" s="35">
        <v>30</v>
      </c>
      <c r="R47" s="35">
        <v>31</v>
      </c>
      <c r="S47" s="35">
        <v>28</v>
      </c>
      <c r="T47" s="35">
        <v>29</v>
      </c>
      <c r="U47" s="35">
        <v>29</v>
      </c>
      <c r="V47" s="35">
        <v>29</v>
      </c>
      <c r="W47" s="35">
        <v>26</v>
      </c>
      <c r="X47" s="35">
        <v>25</v>
      </c>
      <c r="Y47" s="35">
        <v>23</v>
      </c>
      <c r="Z47" s="35">
        <v>20</v>
      </c>
      <c r="AA47" s="35">
        <v>22</v>
      </c>
      <c r="AB47" s="35">
        <v>23</v>
      </c>
      <c r="AC47" s="35">
        <v>23</v>
      </c>
      <c r="AD47" s="35">
        <v>22</v>
      </c>
      <c r="AE47" s="35">
        <v>24</v>
      </c>
      <c r="AF47" s="35">
        <v>20</v>
      </c>
      <c r="AG47" s="35">
        <v>21</v>
      </c>
      <c r="AH47" s="35">
        <v>23</v>
      </c>
      <c r="AI47" s="35">
        <v>22</v>
      </c>
      <c r="AJ47" s="35">
        <v>22</v>
      </c>
      <c r="AK47" s="35">
        <v>22</v>
      </c>
      <c r="AL47" s="35">
        <v>22</v>
      </c>
    </row>
    <row r="48" spans="1:38" x14ac:dyDescent="0.3">
      <c r="A48" s="16"/>
      <c r="B48" s="16">
        <f>B47</f>
        <v>92137</v>
      </c>
      <c r="C48" s="33" t="str">
        <f>C47</f>
        <v>Sambreville</v>
      </c>
      <c r="D48" s="41" t="s">
        <v>29</v>
      </c>
      <c r="E48" s="42">
        <v>24.532452830188682</v>
      </c>
      <c r="F48" s="34">
        <v>26.970666666666666</v>
      </c>
      <c r="G48" s="34">
        <v>27.218863636363636</v>
      </c>
      <c r="H48" s="34">
        <v>24.578125</v>
      </c>
      <c r="I48" s="34">
        <v>24.447083333333335</v>
      </c>
      <c r="J48" s="34">
        <v>24.68</v>
      </c>
      <c r="K48" s="34">
        <v>25.788604651162792</v>
      </c>
      <c r="L48" s="34">
        <v>27.664390243902439</v>
      </c>
      <c r="M48" s="34">
        <v>26.676046511627906</v>
      </c>
      <c r="N48" s="34">
        <v>26.988809523809522</v>
      </c>
      <c r="O48" s="34">
        <v>27.647674418604652</v>
      </c>
      <c r="P48" s="34">
        <v>35.856363636363632</v>
      </c>
      <c r="Q48" s="34">
        <v>38.268333333333338</v>
      </c>
      <c r="R48" s="34">
        <v>38.192258064516125</v>
      </c>
      <c r="S48" s="34">
        <v>38.891071428571429</v>
      </c>
      <c r="T48" s="34">
        <v>39.956206896551727</v>
      </c>
      <c r="U48" s="34">
        <v>38.924827586206895</v>
      </c>
      <c r="V48" s="34">
        <v>38.975862068965519</v>
      </c>
      <c r="W48" s="34">
        <v>43.120384615384616</v>
      </c>
      <c r="X48" s="34">
        <v>43.432400000000001</v>
      </c>
      <c r="Y48" s="34">
        <v>46.676521739130429</v>
      </c>
      <c r="Z48" s="34">
        <v>48.266499999999994</v>
      </c>
      <c r="AA48" s="34">
        <v>46.632727272727273</v>
      </c>
      <c r="AB48" s="34">
        <v>48.861304347826092</v>
      </c>
      <c r="AC48" s="34">
        <v>48.365217391304348</v>
      </c>
      <c r="AD48" s="34">
        <v>49.617272727272727</v>
      </c>
      <c r="AE48" s="34">
        <v>47.482083333333328</v>
      </c>
      <c r="AF48" s="34">
        <v>46.578500000000005</v>
      </c>
      <c r="AG48" s="34">
        <v>49.91952380952381</v>
      </c>
      <c r="AH48" s="34">
        <v>48.393913043478257</v>
      </c>
      <c r="AI48" s="34">
        <v>49.36363636363636</v>
      </c>
      <c r="AJ48" s="34">
        <v>49.61454545454545</v>
      </c>
      <c r="AK48" s="34">
        <v>49.908636363636361</v>
      </c>
      <c r="AL48" s="34">
        <v>49.023181818181818</v>
      </c>
    </row>
    <row r="49" spans="1:38" x14ac:dyDescent="0.3">
      <c r="A49" s="16"/>
      <c r="B49" s="16">
        <f>B47</f>
        <v>92137</v>
      </c>
      <c r="C49" s="33" t="str">
        <f>C48</f>
        <v>Sambreville</v>
      </c>
      <c r="D49" s="41" t="s">
        <v>27</v>
      </c>
      <c r="E49" s="42">
        <v>28.625</v>
      </c>
      <c r="F49" s="34">
        <v>34.428571428571431</v>
      </c>
      <c r="G49" s="34">
        <v>36.583333333333336</v>
      </c>
      <c r="H49" s="34">
        <v>30</v>
      </c>
      <c r="I49" s="34">
        <v>31.6</v>
      </c>
      <c r="J49" s="34">
        <v>32.916666666666664</v>
      </c>
      <c r="K49" s="34">
        <v>30</v>
      </c>
      <c r="L49" s="34">
        <v>32.333333333333336</v>
      </c>
      <c r="M49" s="34">
        <v>37.9</v>
      </c>
      <c r="N49" s="34">
        <v>35.799999999999997</v>
      </c>
      <c r="O49" s="34">
        <v>35.200000000000003</v>
      </c>
      <c r="P49" s="34">
        <v>39.9</v>
      </c>
      <c r="Q49" s="34">
        <v>39.5</v>
      </c>
      <c r="R49" s="34">
        <v>37.583333333333336</v>
      </c>
      <c r="S49" s="34">
        <v>36.700000000000003</v>
      </c>
      <c r="T49" s="34">
        <v>36.333333333333336</v>
      </c>
      <c r="U49" s="34">
        <v>33.333333333333336</v>
      </c>
      <c r="V49" s="34">
        <v>30.375</v>
      </c>
      <c r="W49" s="34">
        <v>41.125</v>
      </c>
      <c r="X49" s="34">
        <v>39.125</v>
      </c>
      <c r="Y49" s="34">
        <v>48.333333333333336</v>
      </c>
      <c r="Z49" s="34">
        <v>54.5</v>
      </c>
      <c r="AA49" s="34">
        <v>50.5</v>
      </c>
      <c r="AB49" s="34">
        <v>53.666666666666664</v>
      </c>
      <c r="AC49" s="34">
        <v>59.5</v>
      </c>
      <c r="AD49" s="34">
        <v>60.166666666666664</v>
      </c>
      <c r="AE49" s="34">
        <v>54.142857142857146</v>
      </c>
      <c r="AF49" s="34">
        <v>58.333333333333336</v>
      </c>
      <c r="AG49" s="34">
        <v>61.333333333333336</v>
      </c>
      <c r="AH49" s="34">
        <v>62.666666666666664</v>
      </c>
      <c r="AI49" s="34">
        <v>59.666666666666664</v>
      </c>
      <c r="AJ49" s="34">
        <v>59.166666666666664</v>
      </c>
      <c r="AK49" s="34">
        <v>63.666666666666664</v>
      </c>
      <c r="AL49" s="34">
        <v>70</v>
      </c>
    </row>
    <row r="50" spans="1:38" x14ac:dyDescent="0.3">
      <c r="A50" s="16"/>
      <c r="B50" s="16">
        <f>B47</f>
        <v>92137</v>
      </c>
      <c r="C50" s="33" t="str">
        <f>C49</f>
        <v>Sambreville</v>
      </c>
      <c r="D50" s="41" t="s">
        <v>28</v>
      </c>
      <c r="E50" s="42">
        <v>19.666666666666668</v>
      </c>
      <c r="F50" s="34">
        <v>21</v>
      </c>
      <c r="G50" s="34">
        <v>16.2</v>
      </c>
      <c r="H50" s="34">
        <v>19.8</v>
      </c>
      <c r="I50" s="34">
        <v>18.444444444444443</v>
      </c>
      <c r="J50" s="34">
        <v>19</v>
      </c>
      <c r="K50" s="34">
        <v>16.636363636363637</v>
      </c>
      <c r="L50" s="34">
        <v>19.100000000000001</v>
      </c>
      <c r="M50" s="34">
        <v>20.727272727272727</v>
      </c>
      <c r="N50" s="34">
        <v>22.3</v>
      </c>
      <c r="O50" s="34">
        <v>23.4</v>
      </c>
      <c r="P50" s="34">
        <v>25.2</v>
      </c>
      <c r="Q50" s="34">
        <v>25.3</v>
      </c>
      <c r="R50" s="34">
        <v>19.111111111111111</v>
      </c>
      <c r="S50" s="34">
        <v>23.5</v>
      </c>
      <c r="T50" s="34">
        <v>22.363636363636363</v>
      </c>
      <c r="U50" s="34">
        <v>25.7</v>
      </c>
      <c r="V50" s="34">
        <v>31.4</v>
      </c>
      <c r="W50" s="34">
        <v>28.75</v>
      </c>
      <c r="X50" s="34">
        <v>27.222222222222221</v>
      </c>
      <c r="Y50" s="34">
        <v>27.333333333333332</v>
      </c>
      <c r="Z50" s="34">
        <v>29.625</v>
      </c>
      <c r="AA50" s="34">
        <v>27.555555555555557</v>
      </c>
      <c r="AB50" s="34">
        <v>29.222222222222221</v>
      </c>
      <c r="AC50" s="34">
        <v>25.625</v>
      </c>
      <c r="AD50" s="34">
        <v>32</v>
      </c>
      <c r="AE50" s="34">
        <v>31.333333333333332</v>
      </c>
      <c r="AF50" s="34">
        <v>21</v>
      </c>
      <c r="AG50" s="34">
        <v>33.166666666666664</v>
      </c>
      <c r="AH50" s="34">
        <v>44.8</v>
      </c>
      <c r="AI50" s="34">
        <v>39.799999999999997</v>
      </c>
      <c r="AJ50" s="34">
        <v>38.200000000000003</v>
      </c>
      <c r="AK50" s="34">
        <v>37.799999999999997</v>
      </c>
      <c r="AL50" s="34">
        <v>32.200000000000003</v>
      </c>
    </row>
    <row r="51" spans="1:38" x14ac:dyDescent="0.3">
      <c r="A51" s="26"/>
      <c r="B51" s="26">
        <v>92138</v>
      </c>
      <c r="C51" s="27" t="s">
        <v>102</v>
      </c>
      <c r="D51" s="44" t="s">
        <v>12</v>
      </c>
      <c r="E51" s="43">
        <v>104</v>
      </c>
      <c r="F51" s="35">
        <v>100</v>
      </c>
      <c r="G51" s="35">
        <v>100</v>
      </c>
      <c r="H51" s="35">
        <v>97</v>
      </c>
      <c r="I51" s="35">
        <v>92</v>
      </c>
      <c r="J51" s="35">
        <v>93</v>
      </c>
      <c r="K51" s="35">
        <v>87</v>
      </c>
      <c r="L51" s="35">
        <v>87</v>
      </c>
      <c r="M51" s="35">
        <v>87</v>
      </c>
      <c r="N51" s="35">
        <v>86</v>
      </c>
      <c r="O51" s="35">
        <v>80</v>
      </c>
      <c r="P51" s="35">
        <v>77</v>
      </c>
      <c r="Q51" s="35">
        <v>71</v>
      </c>
      <c r="R51" s="35">
        <v>71</v>
      </c>
      <c r="S51" s="35">
        <v>68</v>
      </c>
      <c r="T51" s="35">
        <v>69</v>
      </c>
      <c r="U51" s="35">
        <v>68</v>
      </c>
      <c r="V51" s="35">
        <v>66</v>
      </c>
      <c r="W51" s="35">
        <v>66</v>
      </c>
      <c r="X51" s="35">
        <v>65</v>
      </c>
      <c r="Y51" s="35">
        <v>63</v>
      </c>
      <c r="Z51" s="35">
        <v>63</v>
      </c>
      <c r="AA51" s="35">
        <v>64</v>
      </c>
      <c r="AB51" s="35">
        <v>63</v>
      </c>
      <c r="AC51" s="35">
        <v>62</v>
      </c>
      <c r="AD51" s="35">
        <v>60</v>
      </c>
      <c r="AE51" s="35">
        <v>58</v>
      </c>
      <c r="AF51" s="35">
        <v>52</v>
      </c>
      <c r="AG51" s="35">
        <v>60</v>
      </c>
      <c r="AH51" s="35">
        <v>60</v>
      </c>
      <c r="AI51" s="35">
        <v>61</v>
      </c>
      <c r="AJ51" s="35">
        <v>60</v>
      </c>
      <c r="AK51" s="35">
        <v>57</v>
      </c>
      <c r="AL51" s="35">
        <v>56</v>
      </c>
    </row>
    <row r="52" spans="1:38" x14ac:dyDescent="0.3">
      <c r="A52" s="16"/>
      <c r="B52" s="16">
        <f>B51</f>
        <v>92138</v>
      </c>
      <c r="C52" s="33" t="str">
        <f>C51</f>
        <v>Fernelmont</v>
      </c>
      <c r="D52" s="41" t="s">
        <v>29</v>
      </c>
      <c r="E52" s="42">
        <v>45.61836538461538</v>
      </c>
      <c r="F52" s="34">
        <v>46.833300000000001</v>
      </c>
      <c r="G52" s="34">
        <v>47.598100000000002</v>
      </c>
      <c r="H52" s="34">
        <v>48.732371134020624</v>
      </c>
      <c r="I52" s="34">
        <v>51.27</v>
      </c>
      <c r="J52" s="34">
        <v>49.969462365591397</v>
      </c>
      <c r="K52" s="34">
        <v>51.19609195402299</v>
      </c>
      <c r="L52" s="34">
        <v>51.065977011494255</v>
      </c>
      <c r="M52" s="34">
        <v>51.871379310344828</v>
      </c>
      <c r="N52" s="34">
        <v>52.599069767441861</v>
      </c>
      <c r="O52" s="34">
        <v>55.762374999999999</v>
      </c>
      <c r="P52" s="34">
        <v>59.073506493506493</v>
      </c>
      <c r="Q52" s="34">
        <v>62.114225352112683</v>
      </c>
      <c r="R52" s="34">
        <v>62.451126760563383</v>
      </c>
      <c r="S52" s="34">
        <v>64.847499999999997</v>
      </c>
      <c r="T52" s="34">
        <v>63.597826086956523</v>
      </c>
      <c r="U52" s="34">
        <v>63.135294117647064</v>
      </c>
      <c r="V52" s="34">
        <v>64.595303030303029</v>
      </c>
      <c r="W52" s="34">
        <v>65.025757575757581</v>
      </c>
      <c r="X52" s="34">
        <v>65.316153846153853</v>
      </c>
      <c r="Y52" s="34">
        <v>67.381746031746033</v>
      </c>
      <c r="Z52" s="34">
        <v>60.2131746031746</v>
      </c>
      <c r="AA52" s="34">
        <v>58.268593750000001</v>
      </c>
      <c r="AB52" s="34">
        <v>58.257936507936513</v>
      </c>
      <c r="AC52" s="34">
        <v>62.254838709677415</v>
      </c>
      <c r="AD52" s="34">
        <v>63.83038333333333</v>
      </c>
      <c r="AE52" s="34">
        <v>68.331034482758625</v>
      </c>
      <c r="AF52" s="34">
        <v>66.252307692307696</v>
      </c>
      <c r="AG52" s="34">
        <v>65.081000000000003</v>
      </c>
      <c r="AH52" s="34">
        <v>64.875333333333344</v>
      </c>
      <c r="AI52" s="34">
        <v>65.943770491803278</v>
      </c>
      <c r="AJ52" s="34">
        <v>66.942999999999998</v>
      </c>
      <c r="AK52" s="34">
        <v>68.101578947368424</v>
      </c>
      <c r="AL52" s="34">
        <v>68.542500000000004</v>
      </c>
    </row>
    <row r="53" spans="1:38" x14ac:dyDescent="0.3">
      <c r="A53" s="16"/>
      <c r="B53" s="16">
        <f>B51</f>
        <v>92138</v>
      </c>
      <c r="C53" s="33" t="str">
        <f>C52</f>
        <v>Fernelmont</v>
      </c>
      <c r="D53" s="41" t="s">
        <v>27</v>
      </c>
      <c r="E53" s="42">
        <v>27.5</v>
      </c>
      <c r="F53" s="34">
        <v>26.217391304347824</v>
      </c>
      <c r="G53" s="34">
        <v>24.954545454545453</v>
      </c>
      <c r="H53" s="34">
        <v>21</v>
      </c>
      <c r="I53" s="34">
        <v>25.076923076923077</v>
      </c>
      <c r="J53" s="34">
        <v>26.916666666666668</v>
      </c>
      <c r="K53" s="34">
        <v>31.444444444444443</v>
      </c>
      <c r="L53" s="34">
        <v>30.222222222222221</v>
      </c>
      <c r="M53" s="34">
        <v>27.6</v>
      </c>
      <c r="N53" s="34">
        <v>28.444444444444443</v>
      </c>
      <c r="O53" s="34">
        <v>35.571428571428569</v>
      </c>
      <c r="P53" s="34">
        <v>33.714285714285715</v>
      </c>
      <c r="Q53" s="34">
        <v>36.714285714285715</v>
      </c>
      <c r="R53" s="34">
        <v>33.4</v>
      </c>
      <c r="S53" s="34">
        <v>29.181818181818183</v>
      </c>
      <c r="T53" s="34">
        <v>21.545454545454547</v>
      </c>
      <c r="U53" s="34">
        <v>27.857142857142858</v>
      </c>
      <c r="V53" s="34">
        <v>36.4</v>
      </c>
      <c r="W53" s="34">
        <v>34.333333333333336</v>
      </c>
      <c r="X53" s="34">
        <v>26.875</v>
      </c>
      <c r="Y53" s="34">
        <v>45.5</v>
      </c>
      <c r="Z53" s="34">
        <v>42</v>
      </c>
      <c r="AA53" s="34" t="s">
        <v>74</v>
      </c>
      <c r="AB53" s="34" t="s">
        <v>74</v>
      </c>
      <c r="AC53" s="34">
        <v>34</v>
      </c>
      <c r="AD53" s="34">
        <v>30</v>
      </c>
      <c r="AE53" s="34">
        <v>32</v>
      </c>
      <c r="AF53" s="34">
        <v>40.4</v>
      </c>
      <c r="AG53" s="34">
        <v>30.666666666666668</v>
      </c>
      <c r="AH53" s="34">
        <v>49.8</v>
      </c>
      <c r="AI53" s="34">
        <v>55.2</v>
      </c>
      <c r="AJ53" s="34">
        <v>56.6</v>
      </c>
      <c r="AK53" s="34">
        <v>59.8</v>
      </c>
      <c r="AL53" s="34" t="s">
        <v>74</v>
      </c>
    </row>
    <row r="54" spans="1:38" x14ac:dyDescent="0.3">
      <c r="A54" s="16"/>
      <c r="B54" s="16">
        <f>B51</f>
        <v>92138</v>
      </c>
      <c r="C54" s="33" t="str">
        <f>C53</f>
        <v>Fernelmont</v>
      </c>
      <c r="D54" s="41" t="s">
        <v>28</v>
      </c>
      <c r="E54" s="42">
        <v>25.815789473684209</v>
      </c>
      <c r="F54" s="34">
        <v>26.5</v>
      </c>
      <c r="G54" s="34">
        <v>28.346938775510203</v>
      </c>
      <c r="H54" s="34">
        <v>33.446808510638299</v>
      </c>
      <c r="I54" s="34">
        <v>36.422222222222224</v>
      </c>
      <c r="J54" s="34">
        <v>34.020000000000003</v>
      </c>
      <c r="K54" s="34">
        <v>39.047619047619051</v>
      </c>
      <c r="L54" s="34">
        <v>41.205128205128204</v>
      </c>
      <c r="M54" s="34">
        <v>37.210526315789473</v>
      </c>
      <c r="N54" s="34">
        <v>42</v>
      </c>
      <c r="O54" s="34">
        <v>41.333333333333336</v>
      </c>
      <c r="P54" s="34">
        <v>44.166666666666664</v>
      </c>
      <c r="Q54" s="34">
        <v>43.542857142857144</v>
      </c>
      <c r="R54" s="34">
        <v>43.375</v>
      </c>
      <c r="S54" s="34">
        <v>50.629629629629626</v>
      </c>
      <c r="T54" s="34">
        <v>55.92307692307692</v>
      </c>
      <c r="U54" s="34">
        <v>54.185185185185183</v>
      </c>
      <c r="V54" s="34">
        <v>47.225806451612904</v>
      </c>
      <c r="W54" s="34">
        <v>47.266666666666666</v>
      </c>
      <c r="X54" s="34">
        <v>53.111111111111114</v>
      </c>
      <c r="Y54" s="34">
        <v>54.384615384615387</v>
      </c>
      <c r="Z54" s="34">
        <v>56.92</v>
      </c>
      <c r="AA54" s="34">
        <v>59.142857142857146</v>
      </c>
      <c r="AB54" s="34">
        <v>62.238095238095241</v>
      </c>
      <c r="AC54" s="34">
        <v>55.727272727272727</v>
      </c>
      <c r="AD54" s="34">
        <v>58.952380952380949</v>
      </c>
      <c r="AE54" s="34">
        <v>65.349999999999994</v>
      </c>
      <c r="AF54" s="34">
        <v>64.764705882352942</v>
      </c>
      <c r="AG54" s="34">
        <v>69.388888888888886</v>
      </c>
      <c r="AH54" s="34">
        <v>68.833333333333329</v>
      </c>
      <c r="AI54" s="34">
        <v>62.631578947368418</v>
      </c>
      <c r="AJ54" s="34">
        <v>58.210526315789473</v>
      </c>
      <c r="AK54" s="34">
        <v>62.705882352941174</v>
      </c>
      <c r="AL54" s="34">
        <v>72</v>
      </c>
    </row>
    <row r="55" spans="1:38" x14ac:dyDescent="0.3">
      <c r="A55" s="26"/>
      <c r="B55" s="26">
        <v>92140</v>
      </c>
      <c r="C55" s="27" t="s">
        <v>103</v>
      </c>
      <c r="D55" s="44" t="s">
        <v>12</v>
      </c>
      <c r="E55" s="43">
        <v>76</v>
      </c>
      <c r="F55" s="35">
        <v>74</v>
      </c>
      <c r="G55" s="35">
        <v>73</v>
      </c>
      <c r="H55" s="35">
        <v>69</v>
      </c>
      <c r="I55" s="35">
        <v>64</v>
      </c>
      <c r="J55" s="35">
        <v>62</v>
      </c>
      <c r="K55" s="35">
        <v>57</v>
      </c>
      <c r="L55" s="35">
        <v>54</v>
      </c>
      <c r="M55" s="35">
        <v>51</v>
      </c>
      <c r="N55" s="35">
        <v>49</v>
      </c>
      <c r="O55" s="35">
        <v>50</v>
      </c>
      <c r="P55" s="35">
        <v>49</v>
      </c>
      <c r="Q55" s="35">
        <v>49</v>
      </c>
      <c r="R55" s="35">
        <v>48</v>
      </c>
      <c r="S55" s="35">
        <v>45</v>
      </c>
      <c r="T55" s="35">
        <v>42</v>
      </c>
      <c r="U55" s="35">
        <v>43</v>
      </c>
      <c r="V55" s="35">
        <v>41</v>
      </c>
      <c r="W55" s="35">
        <v>41</v>
      </c>
      <c r="X55" s="35">
        <v>41</v>
      </c>
      <c r="Y55" s="35">
        <v>39</v>
      </c>
      <c r="Z55" s="35">
        <v>31</v>
      </c>
      <c r="AA55" s="35">
        <v>32</v>
      </c>
      <c r="AB55" s="35">
        <v>30</v>
      </c>
      <c r="AC55" s="35">
        <v>31</v>
      </c>
      <c r="AD55" s="35">
        <v>30</v>
      </c>
      <c r="AE55" s="35">
        <v>34</v>
      </c>
      <c r="AF55" s="35">
        <v>27</v>
      </c>
      <c r="AG55" s="35">
        <v>31</v>
      </c>
      <c r="AH55" s="35">
        <v>31</v>
      </c>
      <c r="AI55" s="35">
        <v>33</v>
      </c>
      <c r="AJ55" s="35">
        <v>30</v>
      </c>
      <c r="AK55" s="35">
        <v>29</v>
      </c>
      <c r="AL55" s="35">
        <v>28</v>
      </c>
    </row>
    <row r="56" spans="1:38" x14ac:dyDescent="0.3">
      <c r="A56" s="16"/>
      <c r="B56" s="16">
        <f>B55</f>
        <v>92140</v>
      </c>
      <c r="C56" s="33" t="str">
        <f>C55</f>
        <v>Jemeppe-sur-Sambre</v>
      </c>
      <c r="D56" s="41" t="s">
        <v>29</v>
      </c>
      <c r="E56" s="42">
        <v>30.747894736842103</v>
      </c>
      <c r="F56" s="34">
        <v>31.104594594594595</v>
      </c>
      <c r="G56" s="34">
        <v>33.014383561643832</v>
      </c>
      <c r="H56" s="34">
        <v>34.921739130434787</v>
      </c>
      <c r="I56" s="34">
        <v>34.943906249999998</v>
      </c>
      <c r="J56" s="34">
        <v>35.739838709677421</v>
      </c>
      <c r="K56" s="34">
        <v>38.756315789473682</v>
      </c>
      <c r="L56" s="34">
        <v>40.779444444444444</v>
      </c>
      <c r="M56" s="34">
        <v>43.583333333333329</v>
      </c>
      <c r="N56" s="34">
        <v>45.533469387755105</v>
      </c>
      <c r="O56" s="34">
        <v>44.102399999999996</v>
      </c>
      <c r="P56" s="34">
        <v>43.049591836734692</v>
      </c>
      <c r="Q56" s="34">
        <v>44.358367346938778</v>
      </c>
      <c r="R56" s="34">
        <v>44.360624999999999</v>
      </c>
      <c r="S56" s="34">
        <v>46.907777777777774</v>
      </c>
      <c r="T56" s="34">
        <v>48.188571428571429</v>
      </c>
      <c r="U56" s="34">
        <v>49.551162790697674</v>
      </c>
      <c r="V56" s="34">
        <v>49.083170731707312</v>
      </c>
      <c r="W56" s="34">
        <v>50.337804878048786</v>
      </c>
      <c r="X56" s="34">
        <v>54.007560975609756</v>
      </c>
      <c r="Y56" s="34">
        <v>53.780256410256406</v>
      </c>
      <c r="Z56" s="34">
        <v>53.705806451612908</v>
      </c>
      <c r="AA56" s="34">
        <v>49.225937500000001</v>
      </c>
      <c r="AB56" s="34">
        <v>53.201333333333331</v>
      </c>
      <c r="AC56" s="34">
        <v>54.533548387096772</v>
      </c>
      <c r="AD56" s="34">
        <v>56.576666666666668</v>
      </c>
      <c r="AE56" s="34">
        <v>58.798823529411763</v>
      </c>
      <c r="AF56" s="34">
        <v>65.324814814814815</v>
      </c>
      <c r="AG56" s="34">
        <v>68.17774193548388</v>
      </c>
      <c r="AH56" s="34">
        <v>68.104193548387087</v>
      </c>
      <c r="AI56" s="34">
        <v>62.083333333333329</v>
      </c>
      <c r="AJ56" s="34">
        <v>63.586333333333329</v>
      </c>
      <c r="AK56" s="34">
        <v>65.073103448275859</v>
      </c>
      <c r="AL56" s="34">
        <v>69.962500000000006</v>
      </c>
    </row>
    <row r="57" spans="1:38" x14ac:dyDescent="0.3">
      <c r="A57" s="16"/>
      <c r="B57" s="16">
        <f>B55</f>
        <v>92140</v>
      </c>
      <c r="C57" s="33" t="str">
        <f>C56</f>
        <v>Jemeppe-sur-Sambre</v>
      </c>
      <c r="D57" s="41" t="s">
        <v>27</v>
      </c>
      <c r="E57" s="42">
        <v>26.7</v>
      </c>
      <c r="F57" s="34">
        <v>28</v>
      </c>
      <c r="G57" s="34">
        <v>27.96</v>
      </c>
      <c r="H57" s="34">
        <v>24.333333333333332</v>
      </c>
      <c r="I57" s="34">
        <v>26.46153846153846</v>
      </c>
      <c r="J57" s="34">
        <v>27.625</v>
      </c>
      <c r="K57" s="34">
        <v>32.5</v>
      </c>
      <c r="L57" s="34">
        <v>28</v>
      </c>
      <c r="M57" s="34">
        <v>32.611111111111114</v>
      </c>
      <c r="N57" s="34">
        <v>31.105263157894736</v>
      </c>
      <c r="O57" s="34">
        <v>29.777777777777779</v>
      </c>
      <c r="P57" s="34">
        <v>32.4375</v>
      </c>
      <c r="Q57" s="34">
        <v>32.375</v>
      </c>
      <c r="R57" s="34">
        <v>27.5625</v>
      </c>
      <c r="S57" s="34">
        <v>28.8125</v>
      </c>
      <c r="T57" s="34">
        <v>29.466666666666665</v>
      </c>
      <c r="U57" s="34">
        <v>31.8</v>
      </c>
      <c r="V57" s="34">
        <v>30.571428571428573</v>
      </c>
      <c r="W57" s="34">
        <v>30.928571428571427</v>
      </c>
      <c r="X57" s="34">
        <v>33.857142857142854</v>
      </c>
      <c r="Y57" s="34">
        <v>32.166666666666664</v>
      </c>
      <c r="Z57" s="34">
        <v>29.23076923076923</v>
      </c>
      <c r="AA57" s="34">
        <v>33.583333333333336</v>
      </c>
      <c r="AB57" s="34">
        <v>31.09090909090909</v>
      </c>
      <c r="AC57" s="34">
        <v>36.545454545454547</v>
      </c>
      <c r="AD57" s="34">
        <v>32.18181818181818</v>
      </c>
      <c r="AE57" s="34">
        <v>35.9</v>
      </c>
      <c r="AF57" s="34">
        <v>36.714285714285715</v>
      </c>
      <c r="AG57" s="34">
        <v>36.700000000000003</v>
      </c>
      <c r="AH57" s="34">
        <v>32.1</v>
      </c>
      <c r="AI57" s="34">
        <v>37.555555555555557</v>
      </c>
      <c r="AJ57" s="34">
        <v>30.7</v>
      </c>
      <c r="AK57" s="34">
        <v>33.666666666666664</v>
      </c>
      <c r="AL57" s="34">
        <v>34.25</v>
      </c>
    </row>
    <row r="58" spans="1:38" x14ac:dyDescent="0.3">
      <c r="A58" s="16"/>
      <c r="B58" s="16">
        <f>B55</f>
        <v>92140</v>
      </c>
      <c r="C58" s="33" t="str">
        <f>C57</f>
        <v>Jemeppe-sur-Sambre</v>
      </c>
      <c r="D58" s="41" t="s">
        <v>28</v>
      </c>
      <c r="E58" s="42">
        <v>21.647058823529413</v>
      </c>
      <c r="F58" s="34">
        <v>19.095238095238095</v>
      </c>
      <c r="G58" s="34">
        <v>20.3</v>
      </c>
      <c r="H58" s="34">
        <v>24.15</v>
      </c>
      <c r="I58" s="34">
        <v>25.578947368421051</v>
      </c>
      <c r="J58" s="34">
        <v>24.043478260869566</v>
      </c>
      <c r="K58" s="34">
        <v>22.458333333333332</v>
      </c>
      <c r="L58" s="34">
        <v>27</v>
      </c>
      <c r="M58" s="34">
        <v>30.285714285714285</v>
      </c>
      <c r="N58" s="34">
        <v>30.631578947368421</v>
      </c>
      <c r="O58" s="34">
        <v>30.6</v>
      </c>
      <c r="P58" s="34">
        <v>29</v>
      </c>
      <c r="Q58" s="34">
        <v>25.1</v>
      </c>
      <c r="R58" s="34">
        <v>25.5</v>
      </c>
      <c r="S58" s="34">
        <v>27</v>
      </c>
      <c r="T58" s="34">
        <v>27.444444444444443</v>
      </c>
      <c r="U58" s="34">
        <v>31.210526315789473</v>
      </c>
      <c r="V58" s="34">
        <v>35.235294117647058</v>
      </c>
      <c r="W58" s="34">
        <v>35.529411764705884</v>
      </c>
      <c r="X58" s="34">
        <v>31.263157894736842</v>
      </c>
      <c r="Y58" s="34">
        <v>32.588235294117645</v>
      </c>
      <c r="Z58" s="34">
        <v>31.4</v>
      </c>
      <c r="AA58" s="34">
        <v>33.428571428571431</v>
      </c>
      <c r="AB58" s="34">
        <v>27.266666666666666</v>
      </c>
      <c r="AC58" s="34">
        <v>25.692307692307693</v>
      </c>
      <c r="AD58" s="34">
        <v>28.416666666666668</v>
      </c>
      <c r="AE58" s="34">
        <v>25.714285714285715</v>
      </c>
      <c r="AF58" s="34">
        <v>22.916666666666668</v>
      </c>
      <c r="AG58" s="34">
        <v>25.75</v>
      </c>
      <c r="AH58" s="34">
        <v>24.7</v>
      </c>
      <c r="AI58" s="34">
        <v>24.444444444444443</v>
      </c>
      <c r="AJ58" s="34">
        <v>22.8</v>
      </c>
      <c r="AK58" s="34">
        <v>30.285714285714285</v>
      </c>
      <c r="AL58" s="34">
        <v>31.25</v>
      </c>
    </row>
    <row r="59" spans="1:38" x14ac:dyDescent="0.3">
      <c r="A59" s="26"/>
      <c r="B59" s="26">
        <v>92141</v>
      </c>
      <c r="C59" s="27" t="s">
        <v>104</v>
      </c>
      <c r="D59" s="44" t="s">
        <v>12</v>
      </c>
      <c r="E59" s="43">
        <v>113</v>
      </c>
      <c r="F59" s="35">
        <v>111</v>
      </c>
      <c r="G59" s="35">
        <v>107</v>
      </c>
      <c r="H59" s="35">
        <v>101</v>
      </c>
      <c r="I59" s="35">
        <v>99</v>
      </c>
      <c r="J59" s="35">
        <v>95</v>
      </c>
      <c r="K59" s="35">
        <v>88</v>
      </c>
      <c r="L59" s="35">
        <v>84</v>
      </c>
      <c r="M59" s="35">
        <v>80</v>
      </c>
      <c r="N59" s="35">
        <v>77</v>
      </c>
      <c r="O59" s="35">
        <v>75</v>
      </c>
      <c r="P59" s="35">
        <v>70</v>
      </c>
      <c r="Q59" s="35">
        <v>72</v>
      </c>
      <c r="R59" s="35">
        <v>72</v>
      </c>
      <c r="S59" s="35">
        <v>70</v>
      </c>
      <c r="T59" s="35">
        <v>69</v>
      </c>
      <c r="U59" s="35">
        <v>69</v>
      </c>
      <c r="V59" s="35">
        <v>67</v>
      </c>
      <c r="W59" s="35">
        <v>65</v>
      </c>
      <c r="X59" s="35">
        <v>63</v>
      </c>
      <c r="Y59" s="35">
        <v>61</v>
      </c>
      <c r="Z59" s="35">
        <v>62</v>
      </c>
      <c r="AA59" s="35">
        <v>59</v>
      </c>
      <c r="AB59" s="35">
        <v>56</v>
      </c>
      <c r="AC59" s="35">
        <v>59</v>
      </c>
      <c r="AD59" s="35">
        <v>60</v>
      </c>
      <c r="AE59" s="35">
        <v>59</v>
      </c>
      <c r="AF59" s="35">
        <v>56</v>
      </c>
      <c r="AG59" s="35">
        <v>56</v>
      </c>
      <c r="AH59" s="35">
        <v>58</v>
      </c>
      <c r="AI59" s="35">
        <v>56</v>
      </c>
      <c r="AJ59" s="35">
        <v>59</v>
      </c>
      <c r="AK59" s="35">
        <v>59</v>
      </c>
      <c r="AL59" s="35">
        <v>58</v>
      </c>
    </row>
    <row r="60" spans="1:38" x14ac:dyDescent="0.3">
      <c r="A60" s="16"/>
      <c r="B60" s="16">
        <f>B59</f>
        <v>92141</v>
      </c>
      <c r="C60" s="33" t="str">
        <f>C59</f>
        <v>La Bruyère</v>
      </c>
      <c r="D60" s="41" t="s">
        <v>29</v>
      </c>
      <c r="E60" s="42">
        <v>37.204159292035399</v>
      </c>
      <c r="F60" s="34">
        <v>37.935675675675675</v>
      </c>
      <c r="G60" s="34">
        <v>39.540560747663555</v>
      </c>
      <c r="H60" s="34">
        <v>42.447722772277231</v>
      </c>
      <c r="I60" s="34">
        <v>43.490101010101007</v>
      </c>
      <c r="J60" s="34">
        <v>45.171789473684214</v>
      </c>
      <c r="K60" s="34">
        <v>48.590227272727269</v>
      </c>
      <c r="L60" s="34">
        <v>50.493452380952384</v>
      </c>
      <c r="M60" s="34">
        <v>52.709499999999998</v>
      </c>
      <c r="N60" s="34">
        <v>54.137792207792209</v>
      </c>
      <c r="O60" s="34">
        <v>55.747333333333337</v>
      </c>
      <c r="P60" s="34">
        <v>60.699857142857148</v>
      </c>
      <c r="Q60" s="34">
        <v>58.531944444444441</v>
      </c>
      <c r="R60" s="34">
        <v>59.264166666666668</v>
      </c>
      <c r="S60" s="34">
        <v>64.299714285714288</v>
      </c>
      <c r="T60" s="34">
        <v>61.681449275362318</v>
      </c>
      <c r="U60" s="34">
        <v>61.050724637681157</v>
      </c>
      <c r="V60" s="34">
        <v>61.322985074626871</v>
      </c>
      <c r="W60" s="34">
        <v>62.167999999999999</v>
      </c>
      <c r="X60" s="34">
        <v>61.970476190476191</v>
      </c>
      <c r="Y60" s="34">
        <v>64.47655737704919</v>
      </c>
      <c r="Z60" s="34">
        <v>60.684677419354841</v>
      </c>
      <c r="AA60" s="34">
        <v>58.674237288135593</v>
      </c>
      <c r="AB60" s="34">
        <v>60.213928571428568</v>
      </c>
      <c r="AC60" s="34">
        <v>58.440677966101696</v>
      </c>
      <c r="AD60" s="34">
        <v>59.082916666666669</v>
      </c>
      <c r="AE60" s="34">
        <v>58.213220338983049</v>
      </c>
      <c r="AF60" s="34">
        <v>60.551964285714284</v>
      </c>
      <c r="AG60" s="34">
        <v>59.163928571428571</v>
      </c>
      <c r="AH60" s="34">
        <v>60.332931034482762</v>
      </c>
      <c r="AI60" s="34">
        <v>61.91160714285715</v>
      </c>
      <c r="AJ60" s="34">
        <v>57.845254237288138</v>
      </c>
      <c r="AK60" s="34">
        <v>58.327288135593214</v>
      </c>
      <c r="AL60" s="34">
        <v>59.035862068965514</v>
      </c>
    </row>
    <row r="61" spans="1:38" x14ac:dyDescent="0.3">
      <c r="A61" s="16"/>
      <c r="B61" s="16">
        <f>B59</f>
        <v>92141</v>
      </c>
      <c r="C61" s="33" t="str">
        <f>C60</f>
        <v>La Bruyère</v>
      </c>
      <c r="D61" s="41" t="s">
        <v>27</v>
      </c>
      <c r="E61" s="42">
        <v>27.4</v>
      </c>
      <c r="F61" s="34">
        <v>27.111111111111111</v>
      </c>
      <c r="G61" s="34">
        <v>29.045454545454547</v>
      </c>
      <c r="H61" s="34">
        <v>25.086956521739129</v>
      </c>
      <c r="I61" s="34">
        <v>24.904761904761905</v>
      </c>
      <c r="J61" s="34">
        <v>29.529411764705884</v>
      </c>
      <c r="K61" s="34">
        <v>28.583333333333332</v>
      </c>
      <c r="L61" s="34">
        <v>27.533333333333335</v>
      </c>
      <c r="M61" s="34">
        <v>24.6</v>
      </c>
      <c r="N61" s="34">
        <v>24.058823529411764</v>
      </c>
      <c r="O61" s="34">
        <v>29.083333333333332</v>
      </c>
      <c r="P61" s="34">
        <v>28.153846153846153</v>
      </c>
      <c r="Q61" s="34">
        <v>35.799999999999997</v>
      </c>
      <c r="R61" s="34">
        <v>31.181818181818183</v>
      </c>
      <c r="S61" s="34">
        <v>26.90909090909091</v>
      </c>
      <c r="T61" s="34">
        <v>31.90909090909091</v>
      </c>
      <c r="U61" s="34">
        <v>28.181818181818183</v>
      </c>
      <c r="V61" s="34">
        <v>23.666666666666668</v>
      </c>
      <c r="W61" s="34">
        <v>23.125</v>
      </c>
      <c r="X61" s="34">
        <v>19</v>
      </c>
      <c r="Y61" s="34">
        <v>28.4</v>
      </c>
      <c r="Z61" s="34">
        <v>26.4</v>
      </c>
      <c r="AA61" s="34">
        <v>29</v>
      </c>
      <c r="AB61" s="34">
        <v>24.2</v>
      </c>
      <c r="AC61" s="34">
        <v>22</v>
      </c>
      <c r="AD61" s="34">
        <v>31.8</v>
      </c>
      <c r="AE61" s="34">
        <v>21.2</v>
      </c>
      <c r="AF61" s="34">
        <v>19.5</v>
      </c>
      <c r="AG61" s="34" t="s">
        <v>74</v>
      </c>
      <c r="AH61" s="34">
        <v>21</v>
      </c>
      <c r="AI61" s="34">
        <v>19.25</v>
      </c>
      <c r="AJ61" s="34">
        <v>20</v>
      </c>
      <c r="AK61" s="34">
        <v>17.75</v>
      </c>
      <c r="AL61" s="34">
        <v>20.25</v>
      </c>
    </row>
    <row r="62" spans="1:38" x14ac:dyDescent="0.3">
      <c r="A62" s="16"/>
      <c r="B62" s="16">
        <f>B59</f>
        <v>92141</v>
      </c>
      <c r="C62" s="33" t="str">
        <f>C61</f>
        <v>La Bruyère</v>
      </c>
      <c r="D62" s="41" t="s">
        <v>28</v>
      </c>
      <c r="E62" s="42">
        <v>21.848484848484848</v>
      </c>
      <c r="F62" s="34">
        <v>21.512820512820515</v>
      </c>
      <c r="G62" s="34">
        <v>24.923076923076923</v>
      </c>
      <c r="H62" s="34">
        <v>27</v>
      </c>
      <c r="I62" s="34">
        <v>28.272727272727273</v>
      </c>
      <c r="J62" s="34">
        <v>31.297297297297298</v>
      </c>
      <c r="K62" s="34">
        <v>32.694444444444443</v>
      </c>
      <c r="L62" s="34">
        <v>34.194444444444443</v>
      </c>
      <c r="M62" s="34">
        <v>31.487804878048781</v>
      </c>
      <c r="N62" s="34">
        <v>36.794117647058826</v>
      </c>
      <c r="O62" s="34">
        <v>37.657142857142858</v>
      </c>
      <c r="P62" s="34">
        <v>40.314285714285717</v>
      </c>
      <c r="Q62" s="34">
        <v>37.189189189189186</v>
      </c>
      <c r="R62" s="34">
        <v>35.472222222222221</v>
      </c>
      <c r="S62" s="34">
        <v>41.352941176470587</v>
      </c>
      <c r="T62" s="34">
        <v>38.294117647058826</v>
      </c>
      <c r="U62" s="34">
        <v>40.757575757575758</v>
      </c>
      <c r="V62" s="34">
        <v>41.757575757575758</v>
      </c>
      <c r="W62" s="34">
        <v>39.46875</v>
      </c>
      <c r="X62" s="34">
        <v>40.75</v>
      </c>
      <c r="Y62" s="34">
        <v>40.466666666666669</v>
      </c>
      <c r="Z62" s="34">
        <v>38.103448275862071</v>
      </c>
      <c r="AA62" s="34">
        <v>40.814814814814817</v>
      </c>
      <c r="AB62" s="34">
        <v>38.703703703703702</v>
      </c>
      <c r="AC62" s="34">
        <v>37.692307692307693</v>
      </c>
      <c r="AD62" s="34">
        <v>39.230769230769234</v>
      </c>
      <c r="AE62" s="34">
        <v>37.913043478260867</v>
      </c>
      <c r="AF62" s="34">
        <v>36.130434782608695</v>
      </c>
      <c r="AG62" s="34">
        <v>35.869565217391305</v>
      </c>
      <c r="AH62" s="34">
        <v>38.18181818181818</v>
      </c>
      <c r="AI62" s="34">
        <v>40.10526315789474</v>
      </c>
      <c r="AJ62" s="34">
        <v>39.200000000000003</v>
      </c>
      <c r="AK62" s="34">
        <v>40.315789473684212</v>
      </c>
      <c r="AL62" s="34">
        <v>39.263157894736842</v>
      </c>
    </row>
    <row r="63" spans="1:38" x14ac:dyDescent="0.3">
      <c r="A63" s="26"/>
      <c r="B63" s="26">
        <v>92142</v>
      </c>
      <c r="C63" s="27" t="s">
        <v>105</v>
      </c>
      <c r="D63" s="44" t="s">
        <v>12</v>
      </c>
      <c r="E63" s="43">
        <v>147</v>
      </c>
      <c r="F63" s="35">
        <v>141</v>
      </c>
      <c r="G63" s="35">
        <v>137</v>
      </c>
      <c r="H63" s="35">
        <v>138</v>
      </c>
      <c r="I63" s="35">
        <v>137</v>
      </c>
      <c r="J63" s="35">
        <v>134</v>
      </c>
      <c r="K63" s="35">
        <v>132</v>
      </c>
      <c r="L63" s="35">
        <v>132</v>
      </c>
      <c r="M63" s="35">
        <v>126</v>
      </c>
      <c r="N63" s="35">
        <v>122</v>
      </c>
      <c r="O63" s="35">
        <v>119</v>
      </c>
      <c r="P63" s="35">
        <v>117</v>
      </c>
      <c r="Q63" s="35">
        <v>115</v>
      </c>
      <c r="R63" s="35">
        <v>112</v>
      </c>
      <c r="S63" s="35">
        <v>112</v>
      </c>
      <c r="T63" s="35">
        <v>108</v>
      </c>
      <c r="U63" s="35">
        <v>107</v>
      </c>
      <c r="V63" s="35">
        <v>102</v>
      </c>
      <c r="W63" s="35">
        <v>100</v>
      </c>
      <c r="X63" s="35">
        <v>99</v>
      </c>
      <c r="Y63" s="35">
        <v>96</v>
      </c>
      <c r="Z63" s="35">
        <v>88</v>
      </c>
      <c r="AA63" s="35">
        <v>87</v>
      </c>
      <c r="AB63" s="35">
        <v>85</v>
      </c>
      <c r="AC63" s="35">
        <v>84</v>
      </c>
      <c r="AD63" s="35">
        <v>83</v>
      </c>
      <c r="AE63" s="35">
        <v>82</v>
      </c>
      <c r="AF63" s="35">
        <v>78</v>
      </c>
      <c r="AG63" s="35">
        <v>83</v>
      </c>
      <c r="AH63" s="35">
        <v>87</v>
      </c>
      <c r="AI63" s="35">
        <v>83</v>
      </c>
      <c r="AJ63" s="35">
        <v>84</v>
      </c>
      <c r="AK63" s="35">
        <v>87</v>
      </c>
      <c r="AL63" s="35">
        <v>80</v>
      </c>
    </row>
    <row r="64" spans="1:38" x14ac:dyDescent="0.3">
      <c r="A64" s="16"/>
      <c r="B64" s="16">
        <f>B63</f>
        <v>92142</v>
      </c>
      <c r="C64" s="33" t="str">
        <f>C63</f>
        <v>Gembloux</v>
      </c>
      <c r="D64" s="41" t="s">
        <v>29</v>
      </c>
      <c r="E64" s="42">
        <v>42.937210884353746</v>
      </c>
      <c r="F64" s="34">
        <v>44.64191489361702</v>
      </c>
      <c r="G64" s="34">
        <v>44.212700729927008</v>
      </c>
      <c r="H64" s="34">
        <v>43.28898550724638</v>
      </c>
      <c r="I64" s="34">
        <v>42.982773722627734</v>
      </c>
      <c r="J64" s="34">
        <v>44.075597014925371</v>
      </c>
      <c r="K64" s="34">
        <v>45.94469696969697</v>
      </c>
      <c r="L64" s="34">
        <v>45.756060606060608</v>
      </c>
      <c r="M64" s="34">
        <v>47.950317460317464</v>
      </c>
      <c r="N64" s="34">
        <v>50.024508196721307</v>
      </c>
      <c r="O64" s="34">
        <v>51.451176470588237</v>
      </c>
      <c r="P64" s="34">
        <v>50.826752136752141</v>
      </c>
      <c r="Q64" s="34">
        <v>52.209652173913042</v>
      </c>
      <c r="R64" s="34">
        <v>54.055535714285718</v>
      </c>
      <c r="S64" s="34">
        <v>54.238392857142856</v>
      </c>
      <c r="T64" s="34">
        <v>54.922407407407405</v>
      </c>
      <c r="U64" s="34">
        <v>55.606635514018691</v>
      </c>
      <c r="V64" s="34">
        <v>59.454411764705881</v>
      </c>
      <c r="W64" s="34">
        <v>60.3904</v>
      </c>
      <c r="X64" s="34">
        <v>58.651212121212119</v>
      </c>
      <c r="Y64" s="34">
        <v>58.480833333333329</v>
      </c>
      <c r="Z64" s="34">
        <v>63.455681818181823</v>
      </c>
      <c r="AA64" s="34">
        <v>64.261954022988505</v>
      </c>
      <c r="AB64" s="34">
        <v>65.361999999999995</v>
      </c>
      <c r="AC64" s="34">
        <v>66.150000000000006</v>
      </c>
      <c r="AD64" s="34">
        <v>67.09915662650603</v>
      </c>
      <c r="AE64" s="34">
        <v>71.701341463414636</v>
      </c>
      <c r="AF64" s="34">
        <v>69.917051282051276</v>
      </c>
      <c r="AG64" s="34">
        <v>66.361566265060233</v>
      </c>
      <c r="AH64" s="34">
        <v>69.209425287356325</v>
      </c>
      <c r="AI64" s="34">
        <v>70.577590361445786</v>
      </c>
      <c r="AJ64" s="34">
        <v>69.592142857142846</v>
      </c>
      <c r="AK64" s="34">
        <v>68.940114942528737</v>
      </c>
      <c r="AL64" s="34">
        <v>72.896500000000003</v>
      </c>
    </row>
    <row r="65" spans="1:38" x14ac:dyDescent="0.3">
      <c r="A65" s="16"/>
      <c r="B65" s="16">
        <f>B63</f>
        <v>92142</v>
      </c>
      <c r="C65" s="33" t="str">
        <f>C64</f>
        <v>Gembloux</v>
      </c>
      <c r="D65" s="41" t="s">
        <v>27</v>
      </c>
      <c r="E65" s="42">
        <v>31.75</v>
      </c>
      <c r="F65" s="34">
        <v>33.886363636363633</v>
      </c>
      <c r="G65" s="34">
        <v>32.609756097560975</v>
      </c>
      <c r="H65" s="34">
        <v>30.685714285714287</v>
      </c>
      <c r="I65" s="34">
        <v>33.470588235294116</v>
      </c>
      <c r="J65" s="34">
        <v>35.696969696969695</v>
      </c>
      <c r="K65" s="34">
        <v>37</v>
      </c>
      <c r="L65" s="34">
        <v>35.060606060606062</v>
      </c>
      <c r="M65" s="34">
        <v>34.625</v>
      </c>
      <c r="N65" s="34">
        <v>35.030303030303031</v>
      </c>
      <c r="O65" s="34">
        <v>36.03125</v>
      </c>
      <c r="P65" s="34">
        <v>34.21875</v>
      </c>
      <c r="Q65" s="34">
        <v>31.9375</v>
      </c>
      <c r="R65" s="34">
        <v>31.966666666666665</v>
      </c>
      <c r="S65" s="34">
        <v>34.678571428571431</v>
      </c>
      <c r="T65" s="34">
        <v>34.037037037037038</v>
      </c>
      <c r="U65" s="34">
        <v>35.46153846153846</v>
      </c>
      <c r="V65" s="34">
        <v>36</v>
      </c>
      <c r="W65" s="34">
        <v>35.840000000000003</v>
      </c>
      <c r="X65" s="34">
        <v>34.730769230769234</v>
      </c>
      <c r="Y65" s="34">
        <v>36.916666666666664</v>
      </c>
      <c r="Z65" s="34">
        <v>41.05</v>
      </c>
      <c r="AA65" s="34">
        <v>41.5</v>
      </c>
      <c r="AB65" s="34">
        <v>41.5</v>
      </c>
      <c r="AC65" s="34">
        <v>43.8125</v>
      </c>
      <c r="AD65" s="34">
        <v>42.8125</v>
      </c>
      <c r="AE65" s="34">
        <v>42.1875</v>
      </c>
      <c r="AF65" s="34">
        <v>46.733333333333334</v>
      </c>
      <c r="AG65" s="34">
        <v>46.642857142857146</v>
      </c>
      <c r="AH65" s="34">
        <v>46.375</v>
      </c>
      <c r="AI65" s="34">
        <v>49.466666666666669</v>
      </c>
      <c r="AJ65" s="34">
        <v>54.53846153846154</v>
      </c>
      <c r="AK65" s="34">
        <v>61.230769230769234</v>
      </c>
      <c r="AL65" s="34">
        <v>63.416666666666664</v>
      </c>
    </row>
    <row r="66" spans="1:38" x14ac:dyDescent="0.3">
      <c r="A66" s="16"/>
      <c r="B66" s="16">
        <f>B63</f>
        <v>92142</v>
      </c>
      <c r="C66" s="33" t="str">
        <f>C65</f>
        <v>Gembloux</v>
      </c>
      <c r="D66" s="41" t="s">
        <v>28</v>
      </c>
      <c r="E66" s="42">
        <v>19.62857142857143</v>
      </c>
      <c r="F66" s="34">
        <v>21.024999999999999</v>
      </c>
      <c r="G66" s="34">
        <v>21.390243902439025</v>
      </c>
      <c r="H66" s="34">
        <v>24.767441860465116</v>
      </c>
      <c r="I66" s="34">
        <v>25.065217391304348</v>
      </c>
      <c r="J66" s="34">
        <v>25.086956521739129</v>
      </c>
      <c r="K66" s="34">
        <v>24</v>
      </c>
      <c r="L66" s="34">
        <v>24.510204081632654</v>
      </c>
      <c r="M66" s="34">
        <v>22.755102040816325</v>
      </c>
      <c r="N66" s="34">
        <v>25.59090909090909</v>
      </c>
      <c r="O66" s="34">
        <v>26.111111111111111</v>
      </c>
      <c r="P66" s="34">
        <v>29.543478260869566</v>
      </c>
      <c r="Q66" s="34">
        <v>31.121951219512194</v>
      </c>
      <c r="R66" s="34">
        <v>30.736842105263158</v>
      </c>
      <c r="S66" s="34">
        <v>30.975000000000001</v>
      </c>
      <c r="T66" s="34">
        <v>31.170731707317074</v>
      </c>
      <c r="U66" s="34">
        <v>31.714285714285715</v>
      </c>
      <c r="V66" s="34">
        <v>32.581395348837212</v>
      </c>
      <c r="W66" s="34">
        <v>32.743589743589745</v>
      </c>
      <c r="X66" s="34">
        <v>34.675675675675677</v>
      </c>
      <c r="Y66" s="34">
        <v>36.432432432432435</v>
      </c>
      <c r="Z66" s="34">
        <v>36.026315789473685</v>
      </c>
      <c r="AA66" s="34">
        <v>34.736842105263158</v>
      </c>
      <c r="AB66" s="34">
        <v>36.756756756756758</v>
      </c>
      <c r="AC66" s="34">
        <v>35.236842105263158</v>
      </c>
      <c r="AD66" s="34">
        <v>37.297297297297298</v>
      </c>
      <c r="AE66" s="34">
        <v>40.228571428571428</v>
      </c>
      <c r="AF66" s="34">
        <v>40.064516129032256</v>
      </c>
      <c r="AG66" s="34">
        <v>36.727272727272727</v>
      </c>
      <c r="AH66" s="34">
        <v>41.451612903225808</v>
      </c>
      <c r="AI66" s="34">
        <v>39.166666666666664</v>
      </c>
      <c r="AJ66" s="34">
        <v>37.96551724137931</v>
      </c>
      <c r="AK66" s="34">
        <v>39.642857142857146</v>
      </c>
      <c r="AL66" s="34">
        <v>42.28</v>
      </c>
    </row>
  </sheetData>
  <autoFilter ref="B2:C2" xr:uid="{04F3B583-E3DC-437B-9313-43C78C199199}"/>
  <mergeCells count="34">
    <mergeCell ref="AI1:AI2"/>
    <mergeCell ref="AJ1:AJ2"/>
    <mergeCell ref="AC1:AC2"/>
    <mergeCell ref="AD1:AD2"/>
    <mergeCell ref="AE1:AE2"/>
    <mergeCell ref="AF1:AF2"/>
    <mergeCell ref="AG1:AG2"/>
    <mergeCell ref="AH1:AH2"/>
    <mergeCell ref="W1:W2"/>
    <mergeCell ref="X1:X2"/>
    <mergeCell ref="Y1:Y2"/>
    <mergeCell ref="Z1:Z2"/>
    <mergeCell ref="AA1:AA2"/>
    <mergeCell ref="R1:R2"/>
    <mergeCell ref="S1:S2"/>
    <mergeCell ref="T1:T2"/>
    <mergeCell ref="U1:U2"/>
    <mergeCell ref="V1:V2"/>
    <mergeCell ref="AK1:AK2"/>
    <mergeCell ref="AL1:AL2"/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</mergeCells>
  <conditionalFormatting sqref="E3:AL66">
    <cfRule type="expression" dxfId="4" priority="1">
      <formula>ISTEXT(E3)</formula>
    </cfRule>
  </conditionalFormatting>
  <hyperlinks>
    <hyperlink ref="A1" location="INDEX!A1" display="INDEX!A1" xr:uid="{BA38F33A-2FB7-4306-B7F1-86BC0A24F041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2" manualBreakCount="2">
    <brk id="26" max="16383" man="1"/>
    <brk id="50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CC535-20BA-4276-A709-B9904E844394}">
  <sheetPr codeName="Feuil06"/>
  <dimension ref="A1:AB18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17" width="15.6640625" style="10" customWidth="1"/>
    <col min="18" max="18" width="15.6640625" style="7" customWidth="1"/>
    <col min="19" max="19" width="15.6640625" style="10" hidden="1" customWidth="1"/>
    <col min="20" max="20" width="15.6640625" style="10" customWidth="1"/>
    <col min="21" max="22" width="15.6640625" style="10" hidden="1" customWidth="1"/>
    <col min="23" max="23" width="15.6640625" style="10" customWidth="1"/>
    <col min="24" max="28" width="15.6640625" style="10" hidden="1" customWidth="1"/>
    <col min="29" max="16384" width="20.6640625" style="7"/>
  </cols>
  <sheetData>
    <row r="1" spans="1:28" s="8" customFormat="1" ht="37.5" customHeight="1" x14ac:dyDescent="0.3">
      <c r="A1" s="12" t="s">
        <v>52</v>
      </c>
      <c r="B1" s="21">
        <v>2023</v>
      </c>
      <c r="C1" s="19" t="s">
        <v>68</v>
      </c>
      <c r="D1" s="54" t="s">
        <v>70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2" t="s">
        <v>49</v>
      </c>
      <c r="R1" s="54" t="s">
        <v>65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3.8" thickBot="1" x14ac:dyDescent="0.35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3"/>
      <c r="R2" s="55"/>
      <c r="S2" s="13" t="s">
        <v>31</v>
      </c>
      <c r="T2" s="13" t="s">
        <v>32</v>
      </c>
      <c r="U2" s="13" t="s">
        <v>72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" thickBot="1" x14ac:dyDescent="0.35">
      <c r="A3" s="48"/>
      <c r="B3" s="48">
        <v>92003</v>
      </c>
      <c r="C3" s="40" t="s">
        <v>90</v>
      </c>
      <c r="D3" s="36">
        <v>4227.067399999999</v>
      </c>
      <c r="E3" s="32">
        <v>1214.3044000000004</v>
      </c>
      <c r="F3" s="32">
        <v>496.5573999999998</v>
      </c>
      <c r="G3" s="32">
        <v>1289.6253999999994</v>
      </c>
      <c r="H3" s="32">
        <v>261.12669999999997</v>
      </c>
      <c r="I3" s="32">
        <v>443.88959999999986</v>
      </c>
      <c r="J3" s="32">
        <v>521.56389999999999</v>
      </c>
      <c r="K3" s="32">
        <v>32.991100000000003</v>
      </c>
      <c r="L3" s="32">
        <v>26.374600000000001</v>
      </c>
      <c r="M3" s="32">
        <v>17.202400000000001</v>
      </c>
      <c r="N3" s="32">
        <v>0</v>
      </c>
      <c r="O3" s="32">
        <v>0</v>
      </c>
      <c r="P3" s="32">
        <v>3.6387999999999998</v>
      </c>
      <c r="Q3" s="46">
        <v>178.68119999999999</v>
      </c>
      <c r="R3" s="45">
        <v>8611.01</v>
      </c>
      <c r="S3" s="31" t="s">
        <v>74</v>
      </c>
      <c r="T3" s="31">
        <v>2.5643223201739399E-2</v>
      </c>
      <c r="U3" s="31" t="s">
        <v>74</v>
      </c>
      <c r="V3" s="31" t="s">
        <v>74</v>
      </c>
      <c r="W3" s="31">
        <v>0.9743567767982606</v>
      </c>
      <c r="X3" s="31" t="s">
        <v>74</v>
      </c>
      <c r="Y3" s="31" t="s">
        <v>74</v>
      </c>
      <c r="Z3" s="31" t="s">
        <v>74</v>
      </c>
      <c r="AA3" s="31" t="s">
        <v>74</v>
      </c>
      <c r="AB3" s="31" t="s">
        <v>74</v>
      </c>
    </row>
    <row r="4" spans="1:28" ht="15" thickBot="1" x14ac:dyDescent="0.35">
      <c r="A4" s="48"/>
      <c r="B4" s="48">
        <v>92006</v>
      </c>
      <c r="C4" s="41" t="s">
        <v>91</v>
      </c>
      <c r="D4" s="36">
        <v>3865.8865000000005</v>
      </c>
      <c r="E4" s="32">
        <v>1343.2293000000004</v>
      </c>
      <c r="F4" s="32">
        <v>478.26500000000016</v>
      </c>
      <c r="G4" s="32">
        <v>1346.6508999999999</v>
      </c>
      <c r="H4" s="32">
        <v>91.798600000000008</v>
      </c>
      <c r="I4" s="32">
        <v>258.28009999999995</v>
      </c>
      <c r="J4" s="32">
        <v>347.6626</v>
      </c>
      <c r="K4" s="32">
        <v>96.507100000000008</v>
      </c>
      <c r="L4" s="32">
        <v>39.586500000000001</v>
      </c>
      <c r="M4" s="32">
        <v>104.73169999999999</v>
      </c>
      <c r="N4" s="32">
        <v>0</v>
      </c>
      <c r="O4" s="32">
        <v>5.2698</v>
      </c>
      <c r="P4" s="32">
        <v>97.998099999999994</v>
      </c>
      <c r="Q4" s="46">
        <v>114.50770000000001</v>
      </c>
      <c r="R4" s="45">
        <v>7852.71</v>
      </c>
      <c r="S4" s="31" t="s">
        <v>74</v>
      </c>
      <c r="T4" s="31" t="s">
        <v>74</v>
      </c>
      <c r="U4" s="31" t="s">
        <v>74</v>
      </c>
      <c r="V4" s="31" t="s">
        <v>74</v>
      </c>
      <c r="W4" s="31">
        <v>1</v>
      </c>
      <c r="X4" s="31" t="s">
        <v>74</v>
      </c>
      <c r="Y4" s="31" t="s">
        <v>74</v>
      </c>
      <c r="Z4" s="31" t="s">
        <v>74</v>
      </c>
      <c r="AA4" s="31" t="s">
        <v>74</v>
      </c>
      <c r="AB4" s="31" t="s">
        <v>74</v>
      </c>
    </row>
    <row r="5" spans="1:28" ht="15" thickBot="1" x14ac:dyDescent="0.35">
      <c r="A5" s="48"/>
      <c r="B5" s="48">
        <v>92035</v>
      </c>
      <c r="C5" s="41" t="s">
        <v>92</v>
      </c>
      <c r="D5" s="36">
        <v>8118.2739999999985</v>
      </c>
      <c r="E5" s="32">
        <v>764.24410000000057</v>
      </c>
      <c r="F5" s="32">
        <v>439.95249999999993</v>
      </c>
      <c r="G5" s="32">
        <v>3185.6127999999981</v>
      </c>
      <c r="H5" s="32">
        <v>915.33900000000017</v>
      </c>
      <c r="I5" s="32">
        <v>380.67139999999995</v>
      </c>
      <c r="J5" s="32">
        <v>2432.4542000000001</v>
      </c>
      <c r="K5" s="32">
        <v>40.627299999999998</v>
      </c>
      <c r="L5" s="32">
        <v>56.515300000000003</v>
      </c>
      <c r="M5" s="32">
        <v>138.67579999999998</v>
      </c>
      <c r="N5" s="32">
        <v>26.628599999999999</v>
      </c>
      <c r="O5" s="32">
        <v>0</v>
      </c>
      <c r="P5" s="32">
        <v>214.64419999999998</v>
      </c>
      <c r="Q5" s="46">
        <v>0</v>
      </c>
      <c r="R5" s="45">
        <v>10321.790000000001</v>
      </c>
      <c r="S5" s="31" t="s">
        <v>74</v>
      </c>
      <c r="T5" s="31">
        <v>1</v>
      </c>
      <c r="U5" s="31" t="s">
        <v>74</v>
      </c>
      <c r="V5" s="31" t="s">
        <v>74</v>
      </c>
      <c r="W5" s="31" t="s">
        <v>74</v>
      </c>
      <c r="X5" s="31" t="s">
        <v>74</v>
      </c>
      <c r="Y5" s="31" t="s">
        <v>74</v>
      </c>
      <c r="Z5" s="31" t="s">
        <v>74</v>
      </c>
      <c r="AA5" s="31" t="s">
        <v>74</v>
      </c>
      <c r="AB5" s="31" t="s">
        <v>74</v>
      </c>
    </row>
    <row r="6" spans="1:28" ht="15" thickBot="1" x14ac:dyDescent="0.35">
      <c r="A6" s="48"/>
      <c r="B6" s="48">
        <v>92045</v>
      </c>
      <c r="C6" s="41" t="s">
        <v>93</v>
      </c>
      <c r="D6" s="36">
        <v>1441.0436000000004</v>
      </c>
      <c r="E6" s="32">
        <v>346.37110000000018</v>
      </c>
      <c r="F6" s="32">
        <v>142.06759999999997</v>
      </c>
      <c r="G6" s="32">
        <v>515.7247000000001</v>
      </c>
      <c r="H6" s="32">
        <v>129.2458</v>
      </c>
      <c r="I6" s="32">
        <v>102.62479999999999</v>
      </c>
      <c r="J6" s="32">
        <v>205.00960000000001</v>
      </c>
      <c r="K6" s="32">
        <v>48.5107</v>
      </c>
      <c r="L6" s="32">
        <v>0</v>
      </c>
      <c r="M6" s="32">
        <v>5.8753000000000002</v>
      </c>
      <c r="N6" s="32">
        <v>0</v>
      </c>
      <c r="O6" s="32">
        <v>0</v>
      </c>
      <c r="P6" s="32">
        <v>23.886400000000002</v>
      </c>
      <c r="Q6" s="46">
        <v>51.978199999999994</v>
      </c>
      <c r="R6" s="45">
        <v>3912.37</v>
      </c>
      <c r="S6" s="31" t="s">
        <v>74</v>
      </c>
      <c r="T6" s="31" t="s">
        <v>74</v>
      </c>
      <c r="U6" s="31" t="s">
        <v>74</v>
      </c>
      <c r="V6" s="31" t="s">
        <v>74</v>
      </c>
      <c r="W6" s="31">
        <v>1</v>
      </c>
      <c r="X6" s="31" t="s">
        <v>74</v>
      </c>
      <c r="Y6" s="31" t="s">
        <v>74</v>
      </c>
      <c r="Z6" s="31" t="s">
        <v>74</v>
      </c>
      <c r="AA6" s="31" t="s">
        <v>74</v>
      </c>
      <c r="AB6" s="31" t="s">
        <v>74</v>
      </c>
    </row>
    <row r="7" spans="1:28" ht="15" thickBot="1" x14ac:dyDescent="0.35">
      <c r="A7" s="48"/>
      <c r="B7" s="48">
        <v>92048</v>
      </c>
      <c r="C7" s="41" t="s">
        <v>94</v>
      </c>
      <c r="D7" s="36">
        <v>3336.5430999999999</v>
      </c>
      <c r="E7" s="32">
        <v>872.0947999999994</v>
      </c>
      <c r="F7" s="32">
        <v>445.22380000000015</v>
      </c>
      <c r="G7" s="32">
        <v>1231.2636</v>
      </c>
      <c r="H7" s="32">
        <v>224.2358999999999</v>
      </c>
      <c r="I7" s="32">
        <v>260.87080000000003</v>
      </c>
      <c r="J7" s="32">
        <v>302.85419999999999</v>
      </c>
      <c r="K7" s="32">
        <v>148.64279999999997</v>
      </c>
      <c r="L7" s="32">
        <v>35.710599999999999</v>
      </c>
      <c r="M7" s="32">
        <v>69.40140000000001</v>
      </c>
      <c r="N7" s="32">
        <v>1.8304</v>
      </c>
      <c r="O7" s="32">
        <v>0</v>
      </c>
      <c r="P7" s="32">
        <v>37.889099999999999</v>
      </c>
      <c r="Q7" s="46">
        <v>6.8506999999999998</v>
      </c>
      <c r="R7" s="45">
        <v>6330.53</v>
      </c>
      <c r="S7" s="31" t="s">
        <v>74</v>
      </c>
      <c r="T7" s="31" t="s">
        <v>74</v>
      </c>
      <c r="U7" s="31" t="s">
        <v>74</v>
      </c>
      <c r="V7" s="31" t="s">
        <v>74</v>
      </c>
      <c r="W7" s="31">
        <v>1</v>
      </c>
      <c r="X7" s="31" t="s">
        <v>74</v>
      </c>
      <c r="Y7" s="31" t="s">
        <v>74</v>
      </c>
      <c r="Z7" s="31" t="s">
        <v>74</v>
      </c>
      <c r="AA7" s="31" t="s">
        <v>74</v>
      </c>
      <c r="AB7" s="31" t="s">
        <v>74</v>
      </c>
    </row>
    <row r="8" spans="1:28" ht="15" thickBot="1" x14ac:dyDescent="0.35">
      <c r="A8" s="48"/>
      <c r="B8" s="48">
        <v>92054</v>
      </c>
      <c r="C8" s="41" t="s">
        <v>95</v>
      </c>
      <c r="D8" s="36">
        <v>2815.0496000000003</v>
      </c>
      <c r="E8" s="32">
        <v>1015.5390000000003</v>
      </c>
      <c r="F8" s="32">
        <v>324.37360000000001</v>
      </c>
      <c r="G8" s="32">
        <v>912.07799999999997</v>
      </c>
      <c r="H8" s="32">
        <v>105.3312</v>
      </c>
      <c r="I8" s="32">
        <v>187.77420000000001</v>
      </c>
      <c r="J8" s="32">
        <v>269.95360000000005</v>
      </c>
      <c r="K8" s="32">
        <v>15.369800000000001</v>
      </c>
      <c r="L8" s="32">
        <v>0.8882000000000001</v>
      </c>
      <c r="M8" s="32">
        <v>23.790300000000002</v>
      </c>
      <c r="N8" s="32">
        <v>0</v>
      </c>
      <c r="O8" s="32">
        <v>3.8094999999999999</v>
      </c>
      <c r="P8" s="32">
        <v>33.241499999999995</v>
      </c>
      <c r="Q8" s="46">
        <v>206.31369999999998</v>
      </c>
      <c r="R8" s="45">
        <v>6502.85</v>
      </c>
      <c r="S8" s="31" t="s">
        <v>74</v>
      </c>
      <c r="T8" s="31" t="s">
        <v>74</v>
      </c>
      <c r="U8" s="31" t="s">
        <v>74</v>
      </c>
      <c r="V8" s="31" t="s">
        <v>74</v>
      </c>
      <c r="W8" s="31">
        <v>1</v>
      </c>
      <c r="X8" s="31" t="s">
        <v>74</v>
      </c>
      <c r="Y8" s="31" t="s">
        <v>74</v>
      </c>
      <c r="Z8" s="31" t="s">
        <v>74</v>
      </c>
      <c r="AA8" s="31" t="s">
        <v>74</v>
      </c>
      <c r="AB8" s="31" t="s">
        <v>74</v>
      </c>
    </row>
    <row r="9" spans="1:28" ht="15" thickBot="1" x14ac:dyDescent="0.35">
      <c r="A9" s="48"/>
      <c r="B9" s="48">
        <v>92087</v>
      </c>
      <c r="C9" s="41" t="s">
        <v>96</v>
      </c>
      <c r="D9" s="36">
        <v>6906.4057999999986</v>
      </c>
      <c r="E9" s="32">
        <v>1264.0123999999998</v>
      </c>
      <c r="F9" s="32">
        <v>780.22660000000008</v>
      </c>
      <c r="G9" s="32">
        <v>2929.6726999999987</v>
      </c>
      <c r="H9" s="32">
        <v>491.5881</v>
      </c>
      <c r="I9" s="32">
        <v>547.9844999999998</v>
      </c>
      <c r="J9" s="32">
        <v>892.92149999999992</v>
      </c>
      <c r="K9" s="32">
        <v>14.7562</v>
      </c>
      <c r="L9" s="32">
        <v>16.3552</v>
      </c>
      <c r="M9" s="32">
        <v>28.697300000000006</v>
      </c>
      <c r="N9" s="32">
        <v>0</v>
      </c>
      <c r="O9" s="32">
        <v>4.8856999999999999</v>
      </c>
      <c r="P9" s="32">
        <v>27.022500000000001</v>
      </c>
      <c r="Q9" s="46">
        <v>120.2531</v>
      </c>
      <c r="R9" s="45">
        <v>11696.5</v>
      </c>
      <c r="S9" s="31" t="s">
        <v>74</v>
      </c>
      <c r="T9" s="31" t="s">
        <v>74</v>
      </c>
      <c r="U9" s="31" t="s">
        <v>74</v>
      </c>
      <c r="V9" s="31" t="s">
        <v>74</v>
      </c>
      <c r="W9" s="31">
        <v>1</v>
      </c>
      <c r="X9" s="31" t="s">
        <v>74</v>
      </c>
      <c r="Y9" s="31" t="s">
        <v>74</v>
      </c>
      <c r="Z9" s="31" t="s">
        <v>74</v>
      </c>
      <c r="AA9" s="31" t="s">
        <v>74</v>
      </c>
      <c r="AB9" s="31" t="s">
        <v>74</v>
      </c>
    </row>
    <row r="10" spans="1:28" ht="15" thickBot="1" x14ac:dyDescent="0.35">
      <c r="A10" s="48"/>
      <c r="B10" s="48">
        <v>92094</v>
      </c>
      <c r="C10" s="41" t="s">
        <v>97</v>
      </c>
      <c r="D10" s="36">
        <v>6304.1736999999957</v>
      </c>
      <c r="E10" s="32">
        <v>1562.9112999999977</v>
      </c>
      <c r="F10" s="32">
        <v>739.65479999999968</v>
      </c>
      <c r="G10" s="32">
        <v>2209.6511999999989</v>
      </c>
      <c r="H10" s="32">
        <v>508.58750000000009</v>
      </c>
      <c r="I10" s="32">
        <v>379.41459999999995</v>
      </c>
      <c r="J10" s="32">
        <v>903.95429999999988</v>
      </c>
      <c r="K10" s="32">
        <v>139.518</v>
      </c>
      <c r="L10" s="32">
        <v>74.800000000000011</v>
      </c>
      <c r="M10" s="32">
        <v>147.0548</v>
      </c>
      <c r="N10" s="32">
        <v>8.5196000000000005</v>
      </c>
      <c r="O10" s="32">
        <v>0</v>
      </c>
      <c r="P10" s="32">
        <v>152.16690000000003</v>
      </c>
      <c r="Q10" s="46">
        <v>96.254500000000007</v>
      </c>
      <c r="R10" s="45">
        <v>17592.68</v>
      </c>
      <c r="S10" s="31" t="s">
        <v>74</v>
      </c>
      <c r="T10" s="31">
        <v>9.087360269656479E-2</v>
      </c>
      <c r="U10" s="31" t="s">
        <v>74</v>
      </c>
      <c r="V10" s="31" t="s">
        <v>74</v>
      </c>
      <c r="W10" s="31">
        <v>0.90912639730343514</v>
      </c>
      <c r="X10" s="31" t="s">
        <v>74</v>
      </c>
      <c r="Y10" s="31" t="s">
        <v>74</v>
      </c>
      <c r="Z10" s="31" t="s">
        <v>74</v>
      </c>
      <c r="AA10" s="31" t="s">
        <v>74</v>
      </c>
      <c r="AB10" s="31" t="s">
        <v>74</v>
      </c>
    </row>
    <row r="11" spans="1:28" ht="15" thickBot="1" x14ac:dyDescent="0.35">
      <c r="A11" s="48"/>
      <c r="B11" s="48">
        <v>92097</v>
      </c>
      <c r="C11" s="41" t="s">
        <v>98</v>
      </c>
      <c r="D11" s="36">
        <v>4044.1029000000003</v>
      </c>
      <c r="E11" s="32">
        <v>1219.8942</v>
      </c>
      <c r="F11" s="32">
        <v>709.16869999999994</v>
      </c>
      <c r="G11" s="32">
        <v>1302.8078000000007</v>
      </c>
      <c r="H11" s="32">
        <v>177.24319999999997</v>
      </c>
      <c r="I11" s="32">
        <v>258.04450000000003</v>
      </c>
      <c r="J11" s="32">
        <v>376.94450000000001</v>
      </c>
      <c r="K11" s="32">
        <v>141.9196</v>
      </c>
      <c r="L11" s="32">
        <v>104.04849999999999</v>
      </c>
      <c r="M11" s="32">
        <v>109.14389999999999</v>
      </c>
      <c r="N11" s="32">
        <v>7.1413000000000002</v>
      </c>
      <c r="O11" s="32">
        <v>0</v>
      </c>
      <c r="P11" s="32">
        <v>17.358899999999998</v>
      </c>
      <c r="Q11" s="46">
        <v>142.08070000000001</v>
      </c>
      <c r="R11" s="45">
        <v>5667.5</v>
      </c>
      <c r="S11" s="31" t="s">
        <v>74</v>
      </c>
      <c r="T11" s="31" t="s">
        <v>74</v>
      </c>
      <c r="U11" s="31" t="s">
        <v>74</v>
      </c>
      <c r="V11" s="31" t="s">
        <v>74</v>
      </c>
      <c r="W11" s="31">
        <v>1</v>
      </c>
      <c r="X11" s="31" t="s">
        <v>74</v>
      </c>
      <c r="Y11" s="31" t="s">
        <v>74</v>
      </c>
      <c r="Z11" s="31" t="s">
        <v>74</v>
      </c>
      <c r="AA11" s="31" t="s">
        <v>74</v>
      </c>
      <c r="AB11" s="31" t="s">
        <v>74</v>
      </c>
    </row>
    <row r="12" spans="1:28" ht="15" thickBot="1" x14ac:dyDescent="0.35">
      <c r="A12" s="48"/>
      <c r="B12" s="48">
        <v>92101</v>
      </c>
      <c r="C12" s="41" t="s">
        <v>99</v>
      </c>
      <c r="D12" s="36">
        <v>2020.8977</v>
      </c>
      <c r="E12" s="32">
        <v>762.72460000000058</v>
      </c>
      <c r="F12" s="32">
        <v>308.37570000000005</v>
      </c>
      <c r="G12" s="32">
        <v>634.84559999999976</v>
      </c>
      <c r="H12" s="32">
        <v>50.890799999999999</v>
      </c>
      <c r="I12" s="32">
        <v>165.98000000000005</v>
      </c>
      <c r="J12" s="32">
        <v>98.081000000000017</v>
      </c>
      <c r="K12" s="32">
        <v>26.062199999999997</v>
      </c>
      <c r="L12" s="32">
        <v>10.762500000000001</v>
      </c>
      <c r="M12" s="32">
        <v>40.006700000000002</v>
      </c>
      <c r="N12" s="32">
        <v>5.4223999999999997</v>
      </c>
      <c r="O12" s="32">
        <v>0</v>
      </c>
      <c r="P12" s="32">
        <v>17.833200000000001</v>
      </c>
      <c r="Q12" s="46">
        <v>21.206299999999999</v>
      </c>
      <c r="R12" s="45">
        <v>5037.29</v>
      </c>
      <c r="S12" s="31" t="s">
        <v>74</v>
      </c>
      <c r="T12" s="31" t="s">
        <v>74</v>
      </c>
      <c r="U12" s="31" t="s">
        <v>74</v>
      </c>
      <c r="V12" s="31" t="s">
        <v>74</v>
      </c>
      <c r="W12" s="31">
        <v>1</v>
      </c>
      <c r="X12" s="31" t="s">
        <v>74</v>
      </c>
      <c r="Y12" s="31" t="s">
        <v>74</v>
      </c>
      <c r="Z12" s="31" t="s">
        <v>74</v>
      </c>
      <c r="AA12" s="31" t="s">
        <v>74</v>
      </c>
      <c r="AB12" s="31" t="s">
        <v>74</v>
      </c>
    </row>
    <row r="13" spans="1:28" ht="15" thickBot="1" x14ac:dyDescent="0.35">
      <c r="A13" s="48"/>
      <c r="B13" s="48">
        <v>92114</v>
      </c>
      <c r="C13" s="41" t="s">
        <v>100</v>
      </c>
      <c r="D13" s="36">
        <v>2315.2758000000003</v>
      </c>
      <c r="E13" s="32">
        <v>383.60440000000017</v>
      </c>
      <c r="F13" s="32">
        <v>162.48230000000001</v>
      </c>
      <c r="G13" s="32">
        <v>869.53380000000038</v>
      </c>
      <c r="H13" s="32">
        <v>303.6096</v>
      </c>
      <c r="I13" s="32">
        <v>98.323499999999996</v>
      </c>
      <c r="J13" s="32">
        <v>497.72220000000004</v>
      </c>
      <c r="K13" s="32">
        <v>0.3644</v>
      </c>
      <c r="L13" s="32">
        <v>7.8997000000000002</v>
      </c>
      <c r="M13" s="32">
        <v>64.857900000000001</v>
      </c>
      <c r="N13" s="32">
        <v>10.8437</v>
      </c>
      <c r="O13" s="32">
        <v>7.6036000000000001</v>
      </c>
      <c r="P13" s="32">
        <v>46.107199999999999</v>
      </c>
      <c r="Q13" s="46">
        <v>0</v>
      </c>
      <c r="R13" s="45">
        <v>3588.75</v>
      </c>
      <c r="S13" s="31" t="s">
        <v>74</v>
      </c>
      <c r="T13" s="31">
        <v>1</v>
      </c>
      <c r="U13" s="31" t="s">
        <v>74</v>
      </c>
      <c r="V13" s="31" t="s">
        <v>74</v>
      </c>
      <c r="W13" s="31" t="s">
        <v>74</v>
      </c>
      <c r="X13" s="31" t="s">
        <v>74</v>
      </c>
      <c r="Y13" s="31" t="s">
        <v>74</v>
      </c>
      <c r="Z13" s="31" t="s">
        <v>74</v>
      </c>
      <c r="AA13" s="31" t="s">
        <v>74</v>
      </c>
      <c r="AB13" s="31" t="s">
        <v>74</v>
      </c>
    </row>
    <row r="14" spans="1:28" ht="15" thickBot="1" x14ac:dyDescent="0.35">
      <c r="A14" s="48"/>
      <c r="B14" s="48">
        <v>92137</v>
      </c>
      <c r="C14" s="41" t="s">
        <v>101</v>
      </c>
      <c r="D14" s="36">
        <v>1153.0622000000001</v>
      </c>
      <c r="E14" s="32">
        <v>279.04739999999987</v>
      </c>
      <c r="F14" s="32">
        <v>243.81719999999999</v>
      </c>
      <c r="G14" s="32">
        <v>454.5412</v>
      </c>
      <c r="H14" s="32">
        <v>36.074599999999997</v>
      </c>
      <c r="I14" s="32">
        <v>66.175300000000007</v>
      </c>
      <c r="J14" s="32">
        <v>73.406500000000008</v>
      </c>
      <c r="K14" s="32">
        <v>48.135599999999997</v>
      </c>
      <c r="L14" s="32">
        <v>11.877500000000001</v>
      </c>
      <c r="M14" s="32">
        <v>34.881000000000007</v>
      </c>
      <c r="N14" s="32">
        <v>0</v>
      </c>
      <c r="O14" s="32">
        <v>4.6470000000000002</v>
      </c>
      <c r="P14" s="32">
        <v>25.098100000000002</v>
      </c>
      <c r="Q14" s="46">
        <v>11.520499999999998</v>
      </c>
      <c r="R14" s="45">
        <v>3427.1</v>
      </c>
      <c r="S14" s="31" t="s">
        <v>74</v>
      </c>
      <c r="T14" s="31">
        <v>0.20582656025948534</v>
      </c>
      <c r="U14" s="31" t="s">
        <v>74</v>
      </c>
      <c r="V14" s="31" t="s">
        <v>74</v>
      </c>
      <c r="W14" s="31">
        <v>0.79417343974051458</v>
      </c>
      <c r="X14" s="31" t="s">
        <v>74</v>
      </c>
      <c r="Y14" s="31" t="s">
        <v>74</v>
      </c>
      <c r="Z14" s="31" t="s">
        <v>74</v>
      </c>
      <c r="AA14" s="31" t="s">
        <v>74</v>
      </c>
      <c r="AB14" s="31" t="s">
        <v>74</v>
      </c>
    </row>
    <row r="15" spans="1:28" ht="15" thickBot="1" x14ac:dyDescent="0.35">
      <c r="A15" s="48"/>
      <c r="B15" s="48">
        <v>92138</v>
      </c>
      <c r="C15" s="41" t="s">
        <v>102</v>
      </c>
      <c r="D15" s="36">
        <v>4289.7428999999993</v>
      </c>
      <c r="E15" s="32">
        <v>482.60979999999989</v>
      </c>
      <c r="F15" s="32">
        <v>290.14899999999994</v>
      </c>
      <c r="G15" s="32">
        <v>1676.2956999999997</v>
      </c>
      <c r="H15" s="32">
        <v>463.37389999999994</v>
      </c>
      <c r="I15" s="32">
        <v>214.00579999999997</v>
      </c>
      <c r="J15" s="32">
        <v>1163.3087</v>
      </c>
      <c r="K15" s="32">
        <v>9.5495000000000001</v>
      </c>
      <c r="L15" s="32">
        <v>44.824799999999996</v>
      </c>
      <c r="M15" s="32">
        <v>36.448</v>
      </c>
      <c r="N15" s="32">
        <v>34.144099999999995</v>
      </c>
      <c r="O15" s="32">
        <v>0</v>
      </c>
      <c r="P15" s="32">
        <v>179.2157</v>
      </c>
      <c r="Q15" s="46">
        <v>0</v>
      </c>
      <c r="R15" s="45">
        <v>6582.11</v>
      </c>
      <c r="S15" s="31" t="s">
        <v>74</v>
      </c>
      <c r="T15" s="31">
        <v>0.88737414259098191</v>
      </c>
      <c r="U15" s="31" t="s">
        <v>74</v>
      </c>
      <c r="V15" s="31" t="s">
        <v>74</v>
      </c>
      <c r="W15" s="31">
        <v>0.11262585740901816</v>
      </c>
      <c r="X15" s="31" t="s">
        <v>74</v>
      </c>
      <c r="Y15" s="31" t="s">
        <v>74</v>
      </c>
      <c r="Z15" s="31" t="s">
        <v>74</v>
      </c>
      <c r="AA15" s="31" t="s">
        <v>74</v>
      </c>
      <c r="AB15" s="31" t="s">
        <v>74</v>
      </c>
    </row>
    <row r="16" spans="1:28" ht="15" thickBot="1" x14ac:dyDescent="0.35">
      <c r="A16" s="48"/>
      <c r="B16" s="48">
        <v>92140</v>
      </c>
      <c r="C16" s="41" t="s">
        <v>103</v>
      </c>
      <c r="D16" s="36">
        <v>2250.3951999999999</v>
      </c>
      <c r="E16" s="32">
        <v>403.62800000000027</v>
      </c>
      <c r="F16" s="32">
        <v>256.68030000000005</v>
      </c>
      <c r="G16" s="32">
        <v>970.7570999999997</v>
      </c>
      <c r="H16" s="32">
        <v>187.89010000000002</v>
      </c>
      <c r="I16" s="32">
        <v>143.8152</v>
      </c>
      <c r="J16" s="32">
        <v>287.62450000000001</v>
      </c>
      <c r="K16" s="32">
        <v>31.697100000000002</v>
      </c>
      <c r="L16" s="32">
        <v>6.5719999999999992</v>
      </c>
      <c r="M16" s="32">
        <v>72.872599999999991</v>
      </c>
      <c r="N16" s="32">
        <v>6.5666000000000002</v>
      </c>
      <c r="O16" s="32">
        <v>4.5846</v>
      </c>
      <c r="P16" s="32">
        <v>27.336300000000001</v>
      </c>
      <c r="Q16" s="46">
        <v>99.4619</v>
      </c>
      <c r="R16" s="45">
        <v>4694.33</v>
      </c>
      <c r="S16" s="31" t="s">
        <v>74</v>
      </c>
      <c r="T16" s="31">
        <v>0.33043455043887804</v>
      </c>
      <c r="U16" s="31" t="s">
        <v>74</v>
      </c>
      <c r="V16" s="31" t="s">
        <v>74</v>
      </c>
      <c r="W16" s="31">
        <v>0.66956544956112196</v>
      </c>
      <c r="X16" s="31" t="s">
        <v>74</v>
      </c>
      <c r="Y16" s="31" t="s">
        <v>74</v>
      </c>
      <c r="Z16" s="31" t="s">
        <v>74</v>
      </c>
      <c r="AA16" s="31" t="s">
        <v>74</v>
      </c>
      <c r="AB16" s="31" t="s">
        <v>74</v>
      </c>
    </row>
    <row r="17" spans="1:28" ht="15" thickBot="1" x14ac:dyDescent="0.35">
      <c r="A17" s="48"/>
      <c r="B17" s="48">
        <v>92141</v>
      </c>
      <c r="C17" s="41" t="s">
        <v>104</v>
      </c>
      <c r="D17" s="36">
        <v>3442.6800999999996</v>
      </c>
      <c r="E17" s="32">
        <v>428.06810000000024</v>
      </c>
      <c r="F17" s="32">
        <v>176.59899999999993</v>
      </c>
      <c r="G17" s="32">
        <v>1255.5686999999994</v>
      </c>
      <c r="H17" s="32">
        <v>355.19839999999994</v>
      </c>
      <c r="I17" s="32">
        <v>163.55540000000002</v>
      </c>
      <c r="J17" s="32">
        <v>1063.6904999999999</v>
      </c>
      <c r="K17" s="32">
        <v>8.9025999999999996</v>
      </c>
      <c r="L17" s="32">
        <v>12.160600000000001</v>
      </c>
      <c r="M17" s="32">
        <v>40.743200000000002</v>
      </c>
      <c r="N17" s="32">
        <v>16.344899999999999</v>
      </c>
      <c r="O17" s="32">
        <v>0</v>
      </c>
      <c r="P17" s="32">
        <v>147.14170000000001</v>
      </c>
      <c r="Q17" s="46">
        <v>0</v>
      </c>
      <c r="R17" s="45">
        <v>5304.26</v>
      </c>
      <c r="S17" s="31" t="s">
        <v>74</v>
      </c>
      <c r="T17" s="31">
        <v>0.99689811183273414</v>
      </c>
      <c r="U17" s="31" t="s">
        <v>74</v>
      </c>
      <c r="V17" s="31" t="s">
        <v>74</v>
      </c>
      <c r="W17" s="31">
        <v>3.1018881672659113E-3</v>
      </c>
      <c r="X17" s="31" t="s">
        <v>74</v>
      </c>
      <c r="Y17" s="31" t="s">
        <v>74</v>
      </c>
      <c r="Z17" s="31" t="s">
        <v>74</v>
      </c>
      <c r="AA17" s="31" t="s">
        <v>74</v>
      </c>
      <c r="AB17" s="31" t="s">
        <v>74</v>
      </c>
    </row>
    <row r="18" spans="1:28" x14ac:dyDescent="0.3">
      <c r="A18" s="48"/>
      <c r="B18" s="48">
        <v>92142</v>
      </c>
      <c r="C18" s="41" t="s">
        <v>105</v>
      </c>
      <c r="D18" s="36">
        <v>6113.2636000000002</v>
      </c>
      <c r="E18" s="32">
        <v>680.38250000000107</v>
      </c>
      <c r="F18" s="32">
        <v>528.76729999999998</v>
      </c>
      <c r="G18" s="32">
        <v>2532.6713999999988</v>
      </c>
      <c r="H18" s="32">
        <v>669.19700000000012</v>
      </c>
      <c r="I18" s="32">
        <v>252.69389999999999</v>
      </c>
      <c r="J18" s="32">
        <v>1449.5515</v>
      </c>
      <c r="K18" s="32">
        <v>16.0059</v>
      </c>
      <c r="L18" s="32">
        <v>104.17509999999996</v>
      </c>
      <c r="M18" s="32">
        <v>115.17059999999999</v>
      </c>
      <c r="N18" s="32">
        <v>13.7867</v>
      </c>
      <c r="O18" s="32">
        <v>1.0781000000000001</v>
      </c>
      <c r="P18" s="32">
        <v>173.4556</v>
      </c>
      <c r="Q18" s="46">
        <v>94.872899999999987</v>
      </c>
      <c r="R18" s="45">
        <v>9647.76</v>
      </c>
      <c r="S18" s="31" t="s">
        <v>74</v>
      </c>
      <c r="T18" s="31">
        <v>1</v>
      </c>
      <c r="U18" s="31" t="s">
        <v>74</v>
      </c>
      <c r="V18" s="31" t="s">
        <v>74</v>
      </c>
      <c r="W18" s="31" t="s">
        <v>74</v>
      </c>
      <c r="X18" s="31" t="s">
        <v>74</v>
      </c>
      <c r="Y18" s="31" t="s">
        <v>74</v>
      </c>
      <c r="Z18" s="31" t="s">
        <v>74</v>
      </c>
      <c r="AA18" s="31" t="s">
        <v>74</v>
      </c>
      <c r="AB18" s="31" t="s">
        <v>74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18">
    <cfRule type="expression" dxfId="3" priority="1">
      <formula>ISTEXT(D3)</formula>
    </cfRule>
  </conditionalFormatting>
  <hyperlinks>
    <hyperlink ref="A1" location="INDEX!A1" display="INDEX!A1" xr:uid="{3E63C7AF-2361-4491-96AD-B635B5FAB922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A1B28-BEE2-4FB0-AF4C-9D4B8A968F67}">
  <sheetPr codeName="Feuil07"/>
  <dimension ref="A1:AC9"/>
  <sheetViews>
    <sheetView showGridLines="0" zoomScaleNormal="100" workbookViewId="0">
      <pane xSplit="3" ySplit="2" topLeftCell="D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29" width="15.6640625" style="10" customWidth="1"/>
    <col min="30" max="16384" width="20.6640625" style="7"/>
  </cols>
  <sheetData>
    <row r="1" spans="1:29" s="8" customFormat="1" ht="37.5" customHeight="1" x14ac:dyDescent="0.3">
      <c r="A1" s="12" t="s">
        <v>55</v>
      </c>
      <c r="B1" s="21">
        <v>2023</v>
      </c>
      <c r="C1" s="19" t="s">
        <v>69</v>
      </c>
      <c r="D1" s="49" t="s">
        <v>63</v>
      </c>
      <c r="E1" s="49" t="s">
        <v>56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57</v>
      </c>
      <c r="M1" s="49" t="s">
        <v>20</v>
      </c>
      <c r="N1" s="49" t="s">
        <v>17</v>
      </c>
      <c r="O1" s="49" t="s">
        <v>23</v>
      </c>
      <c r="P1" s="49" t="s">
        <v>59</v>
      </c>
      <c r="Q1" s="49" t="s">
        <v>58</v>
      </c>
      <c r="R1" s="38" t="s">
        <v>61</v>
      </c>
      <c r="S1" s="38"/>
      <c r="T1" s="38"/>
      <c r="U1" s="23"/>
      <c r="V1" s="49" t="s">
        <v>62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58.2" thickBot="1" x14ac:dyDescent="0.35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71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60</v>
      </c>
      <c r="U2" s="37" t="s">
        <v>6</v>
      </c>
      <c r="V2" s="49"/>
      <c r="W2" s="37" t="s">
        <v>2</v>
      </c>
      <c r="X2" s="37" t="s">
        <v>64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3">
      <c r="A3" s="16"/>
      <c r="B3" s="16">
        <v>93010</v>
      </c>
      <c r="C3" s="40" t="s">
        <v>106</v>
      </c>
      <c r="D3" s="39">
        <v>52</v>
      </c>
      <c r="E3" s="32">
        <v>3337.04</v>
      </c>
      <c r="F3" s="32">
        <v>92</v>
      </c>
      <c r="G3" s="34">
        <v>54.5</v>
      </c>
      <c r="H3" s="32">
        <v>600</v>
      </c>
      <c r="I3" s="32">
        <v>10</v>
      </c>
      <c r="J3" s="32">
        <v>1620</v>
      </c>
      <c r="K3" s="32">
        <v>23</v>
      </c>
      <c r="L3" s="32">
        <v>4210</v>
      </c>
      <c r="M3" s="32">
        <v>32</v>
      </c>
      <c r="N3" s="32" t="s">
        <v>74</v>
      </c>
      <c r="O3" s="32" t="s">
        <v>75</v>
      </c>
      <c r="P3" s="32" t="s">
        <v>74</v>
      </c>
      <c r="Q3" s="32" t="s">
        <v>75</v>
      </c>
      <c r="R3" s="32">
        <v>2968.2999999999997</v>
      </c>
      <c r="S3" s="32" t="s">
        <v>74</v>
      </c>
      <c r="T3" s="32" t="s">
        <v>74</v>
      </c>
      <c r="U3" s="32">
        <v>1191.2999999999997</v>
      </c>
      <c r="V3" s="32">
        <v>45</v>
      </c>
      <c r="W3" s="31">
        <v>0.25579999999999997</v>
      </c>
      <c r="X3" s="31">
        <v>0</v>
      </c>
      <c r="Y3" s="31">
        <v>0.1628</v>
      </c>
      <c r="Z3" s="31">
        <v>0.25579999999999997</v>
      </c>
      <c r="AA3" s="31">
        <v>4.6500000000000007E-2</v>
      </c>
      <c r="AB3" s="31">
        <v>0.1628</v>
      </c>
      <c r="AC3" s="31">
        <v>0.11630000000000001</v>
      </c>
    </row>
    <row r="4" spans="1:29" x14ac:dyDescent="0.3">
      <c r="A4" s="16"/>
      <c r="B4" s="16">
        <v>93014</v>
      </c>
      <c r="C4" s="41" t="s">
        <v>107</v>
      </c>
      <c r="D4" s="39">
        <v>91</v>
      </c>
      <c r="E4" s="32">
        <v>5196.16</v>
      </c>
      <c r="F4" s="32">
        <v>150</v>
      </c>
      <c r="G4" s="34">
        <v>55.577777777777776</v>
      </c>
      <c r="H4" s="32">
        <v>960</v>
      </c>
      <c r="I4" s="32">
        <v>27</v>
      </c>
      <c r="J4" s="32">
        <v>3310</v>
      </c>
      <c r="K4" s="32">
        <v>47</v>
      </c>
      <c r="L4" s="32">
        <v>7920</v>
      </c>
      <c r="M4" s="32">
        <v>59</v>
      </c>
      <c r="N4" s="32" t="s">
        <v>74</v>
      </c>
      <c r="O4" s="32" t="s">
        <v>75</v>
      </c>
      <c r="P4" s="32" t="s">
        <v>74</v>
      </c>
      <c r="Q4" s="32" t="s">
        <v>75</v>
      </c>
      <c r="R4" s="32">
        <v>5759.1999999999989</v>
      </c>
      <c r="S4" s="32" t="s">
        <v>74</v>
      </c>
      <c r="T4" s="32" t="s">
        <v>74</v>
      </c>
      <c r="U4" s="32">
        <v>1119.2600000000002</v>
      </c>
      <c r="V4" s="32">
        <v>74</v>
      </c>
      <c r="W4" s="31">
        <v>0.125</v>
      </c>
      <c r="X4" s="31">
        <v>5.5599999999999997E-2</v>
      </c>
      <c r="Y4" s="31">
        <v>0.16670000000000001</v>
      </c>
      <c r="Z4" s="31">
        <v>0.31940000000000002</v>
      </c>
      <c r="AA4" s="31">
        <v>0.25</v>
      </c>
      <c r="AB4" s="31">
        <v>2.7799999999999998E-2</v>
      </c>
      <c r="AC4" s="31">
        <v>5.5599999999999997E-2</v>
      </c>
    </row>
    <row r="5" spans="1:29" x14ac:dyDescent="0.3">
      <c r="A5" s="16"/>
      <c r="B5" s="16">
        <v>93018</v>
      </c>
      <c r="C5" s="41" t="s">
        <v>108</v>
      </c>
      <c r="D5" s="39">
        <v>52</v>
      </c>
      <c r="E5" s="32">
        <v>3260.28</v>
      </c>
      <c r="F5" s="32">
        <v>79</v>
      </c>
      <c r="G5" s="34">
        <v>55.796296296296298</v>
      </c>
      <c r="H5" s="32">
        <v>720</v>
      </c>
      <c r="I5" s="32">
        <v>13</v>
      </c>
      <c r="J5" s="32">
        <v>1790</v>
      </c>
      <c r="K5" s="32">
        <v>26</v>
      </c>
      <c r="L5" s="32">
        <v>4560</v>
      </c>
      <c r="M5" s="32">
        <v>31</v>
      </c>
      <c r="N5" s="32" t="s">
        <v>74</v>
      </c>
      <c r="O5" s="32" t="s">
        <v>75</v>
      </c>
      <c r="P5" s="32">
        <v>83700</v>
      </c>
      <c r="Q5" s="32">
        <v>5</v>
      </c>
      <c r="R5" s="32">
        <v>3273.9000000000005</v>
      </c>
      <c r="S5" s="32" t="s">
        <v>74</v>
      </c>
      <c r="T5" s="32">
        <v>889.7</v>
      </c>
      <c r="U5" s="32">
        <v>99.900000000000546</v>
      </c>
      <c r="V5" s="32">
        <v>44</v>
      </c>
      <c r="W5" s="31">
        <v>0.2273</v>
      </c>
      <c r="X5" s="31">
        <v>0</v>
      </c>
      <c r="Y5" s="31">
        <v>0.11359999999999999</v>
      </c>
      <c r="Z5" s="31">
        <v>0.29549999999999998</v>
      </c>
      <c r="AA5" s="31">
        <v>0.15909999999999999</v>
      </c>
      <c r="AB5" s="31">
        <v>6.8199999999999997E-2</v>
      </c>
      <c r="AC5" s="31">
        <v>0.13639999999999999</v>
      </c>
    </row>
    <row r="6" spans="1:29" x14ac:dyDescent="0.3">
      <c r="A6" s="16"/>
      <c r="B6" s="16">
        <v>93022</v>
      </c>
      <c r="C6" s="41" t="s">
        <v>109</v>
      </c>
      <c r="D6" s="39">
        <v>81</v>
      </c>
      <c r="E6" s="32">
        <v>6268.25</v>
      </c>
      <c r="F6" s="32">
        <v>122.00000000000001</v>
      </c>
      <c r="G6" s="34">
        <v>53.789473684210527</v>
      </c>
      <c r="H6" s="32">
        <v>830</v>
      </c>
      <c r="I6" s="32">
        <v>15</v>
      </c>
      <c r="J6" s="32">
        <v>2420</v>
      </c>
      <c r="K6" s="32">
        <v>30</v>
      </c>
      <c r="L6" s="32">
        <v>6350</v>
      </c>
      <c r="M6" s="32">
        <v>41</v>
      </c>
      <c r="N6" s="32" t="s">
        <v>74</v>
      </c>
      <c r="O6" s="32" t="s">
        <v>75</v>
      </c>
      <c r="P6" s="32">
        <v>128030</v>
      </c>
      <c r="Q6" s="32">
        <v>8</v>
      </c>
      <c r="R6" s="32">
        <v>4490.2</v>
      </c>
      <c r="S6" s="32" t="s">
        <v>74</v>
      </c>
      <c r="T6" s="32">
        <v>1028.6200000000001</v>
      </c>
      <c r="U6" s="32">
        <v>500.80000000000018</v>
      </c>
      <c r="V6" s="32">
        <v>69</v>
      </c>
      <c r="W6" s="31">
        <v>0.44119999999999998</v>
      </c>
      <c r="X6" s="31">
        <v>0</v>
      </c>
      <c r="Y6" s="31">
        <v>4.41E-2</v>
      </c>
      <c r="Z6" s="31">
        <v>0.1618</v>
      </c>
      <c r="AA6" s="31">
        <v>0.10289999999999999</v>
      </c>
      <c r="AB6" s="31">
        <v>0.1176</v>
      </c>
      <c r="AC6" s="31">
        <v>0.13239999999999999</v>
      </c>
    </row>
    <row r="7" spans="1:29" x14ac:dyDescent="0.3">
      <c r="A7" s="16"/>
      <c r="B7" s="16">
        <v>93056</v>
      </c>
      <c r="C7" s="41" t="s">
        <v>110</v>
      </c>
      <c r="D7" s="39">
        <v>107</v>
      </c>
      <c r="E7" s="32">
        <v>6673.1</v>
      </c>
      <c r="F7" s="32">
        <v>191</v>
      </c>
      <c r="G7" s="34">
        <v>52.789473684210527</v>
      </c>
      <c r="H7" s="32">
        <v>1430</v>
      </c>
      <c r="I7" s="32">
        <v>36</v>
      </c>
      <c r="J7" s="32">
        <v>5180</v>
      </c>
      <c r="K7" s="32">
        <v>53</v>
      </c>
      <c r="L7" s="32">
        <v>13500</v>
      </c>
      <c r="M7" s="32">
        <v>74</v>
      </c>
      <c r="N7" s="32" t="s">
        <v>74</v>
      </c>
      <c r="O7" s="32" t="s">
        <v>75</v>
      </c>
      <c r="P7" s="32">
        <v>159810</v>
      </c>
      <c r="Q7" s="32">
        <v>4</v>
      </c>
      <c r="R7" s="32">
        <v>9844</v>
      </c>
      <c r="S7" s="32" t="s">
        <v>74</v>
      </c>
      <c r="T7" s="32">
        <v>1398.75</v>
      </c>
      <c r="U7" s="32">
        <v>1001.478000000001</v>
      </c>
      <c r="V7" s="32">
        <v>96</v>
      </c>
      <c r="W7" s="31">
        <v>0.18090000000000001</v>
      </c>
      <c r="X7" s="31">
        <v>0</v>
      </c>
      <c r="Y7" s="31">
        <v>0.17019999999999999</v>
      </c>
      <c r="Z7" s="31">
        <v>0.31909999999999999</v>
      </c>
      <c r="AA7" s="31">
        <v>0.18090000000000001</v>
      </c>
      <c r="AB7" s="31">
        <v>5.3200000000000004E-2</v>
      </c>
      <c r="AC7" s="31">
        <v>9.5700000000000007E-2</v>
      </c>
    </row>
    <row r="8" spans="1:29" x14ac:dyDescent="0.3">
      <c r="A8" s="16"/>
      <c r="B8" s="16">
        <v>93088</v>
      </c>
      <c r="C8" s="41" t="s">
        <v>111</v>
      </c>
      <c r="D8" s="39">
        <v>91</v>
      </c>
      <c r="E8" s="32">
        <v>8706.58</v>
      </c>
      <c r="F8" s="32">
        <v>149</v>
      </c>
      <c r="G8" s="34">
        <v>53.838709677419352</v>
      </c>
      <c r="H8" s="32">
        <v>1060</v>
      </c>
      <c r="I8" s="32">
        <v>34</v>
      </c>
      <c r="J8" s="32">
        <v>3480</v>
      </c>
      <c r="K8" s="32">
        <v>31</v>
      </c>
      <c r="L8" s="32">
        <v>9640</v>
      </c>
      <c r="M8" s="32">
        <v>54</v>
      </c>
      <c r="N8" s="32">
        <v>9010</v>
      </c>
      <c r="O8" s="32">
        <v>7</v>
      </c>
      <c r="P8" s="32">
        <v>299800</v>
      </c>
      <c r="Q8" s="32">
        <v>10</v>
      </c>
      <c r="R8" s="32">
        <v>6942.5000000000009</v>
      </c>
      <c r="S8" s="32">
        <v>2569.59</v>
      </c>
      <c r="T8" s="32">
        <v>2340.1000000000004</v>
      </c>
      <c r="U8" s="32">
        <v>37.600000000000364</v>
      </c>
      <c r="V8" s="32">
        <v>87</v>
      </c>
      <c r="W8" s="31">
        <v>0.37929999999999997</v>
      </c>
      <c r="X8" s="31">
        <v>0</v>
      </c>
      <c r="Y8" s="31">
        <v>0.10339999999999999</v>
      </c>
      <c r="Z8" s="31">
        <v>4.5999999999999999E-2</v>
      </c>
      <c r="AA8" s="31">
        <v>0.12640000000000001</v>
      </c>
      <c r="AB8" s="31">
        <v>0.18390000000000001</v>
      </c>
      <c r="AC8" s="31">
        <v>0.16089999999999999</v>
      </c>
    </row>
    <row r="9" spans="1:29" x14ac:dyDescent="0.3">
      <c r="A9" s="16"/>
      <c r="B9" s="16">
        <v>93090</v>
      </c>
      <c r="C9" s="41" t="s">
        <v>112</v>
      </c>
      <c r="D9" s="39">
        <v>27</v>
      </c>
      <c r="E9" s="32">
        <v>1349.78</v>
      </c>
      <c r="F9" s="32">
        <v>54</v>
      </c>
      <c r="G9" s="34">
        <v>54.535714285714285</v>
      </c>
      <c r="H9" s="32">
        <v>140</v>
      </c>
      <c r="I9" s="32">
        <v>5</v>
      </c>
      <c r="J9" s="32">
        <v>610</v>
      </c>
      <c r="K9" s="32">
        <v>10</v>
      </c>
      <c r="L9" s="32">
        <v>1480</v>
      </c>
      <c r="M9" s="32">
        <v>13</v>
      </c>
      <c r="N9" s="32" t="s">
        <v>74</v>
      </c>
      <c r="O9" s="32" t="s">
        <v>75</v>
      </c>
      <c r="P9" s="32" t="s">
        <v>74</v>
      </c>
      <c r="Q9" s="32" t="s">
        <v>75</v>
      </c>
      <c r="R9" s="32">
        <v>1051.2</v>
      </c>
      <c r="S9" s="32" t="s">
        <v>74</v>
      </c>
      <c r="T9" s="32" t="s">
        <v>74</v>
      </c>
      <c r="U9" s="32">
        <v>70.200000000000045</v>
      </c>
      <c r="V9" s="32">
        <v>21</v>
      </c>
      <c r="W9" s="31">
        <v>0.26090000000000002</v>
      </c>
      <c r="X9" s="31">
        <v>0</v>
      </c>
      <c r="Y9" s="31">
        <v>4.3499999999999997E-2</v>
      </c>
      <c r="Z9" s="31">
        <v>0.26090000000000002</v>
      </c>
      <c r="AA9" s="31">
        <v>0.13039999999999999</v>
      </c>
      <c r="AB9" s="31">
        <v>0.13049999999999998</v>
      </c>
      <c r="AC9" s="31">
        <v>0.1739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AC9">
    <cfRule type="expression" dxfId="2" priority="1">
      <formula>ISTEXT(D3)</formula>
    </cfRule>
  </conditionalFormatting>
  <hyperlinks>
    <hyperlink ref="A1" location="INDEX!A1" display="INDEX!A1" xr:uid="{040AA81C-A6E4-47A9-B6E4-BDA8EC6368D2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CFFFF-5FDE-450B-9DC0-9A8BEE7CA286}">
  <sheetPr codeName="Feuil08"/>
  <dimension ref="A1:AL30"/>
  <sheetViews>
    <sheetView showGridLines="0" zoomScaleNormal="100" workbookViewId="0">
      <pane xSplit="4" ySplit="2" topLeftCell="E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customWidth="1"/>
    <col min="3" max="3" width="30.6640625" style="6" customWidth="1"/>
    <col min="4" max="4" width="35.6640625" style="9" customWidth="1"/>
    <col min="5" max="5" width="15.6640625" style="7" customWidth="1"/>
    <col min="6" max="38" width="15.6640625" style="10" customWidth="1"/>
    <col min="39" max="16384" width="20.6640625" style="7"/>
  </cols>
  <sheetData>
    <row r="1" spans="1:38" s="8" customFormat="1" ht="36" x14ac:dyDescent="0.3">
      <c r="A1" s="12" t="s">
        <v>54</v>
      </c>
      <c r="B1" s="12"/>
      <c r="C1" s="19" t="s">
        <v>69</v>
      </c>
      <c r="D1" s="28" t="s">
        <v>24</v>
      </c>
      <c r="E1" s="50">
        <v>1990</v>
      </c>
      <c r="F1" s="50">
        <v>1991</v>
      </c>
      <c r="G1" s="50">
        <v>1992</v>
      </c>
      <c r="H1" s="50">
        <v>1993</v>
      </c>
      <c r="I1" s="50">
        <v>1994</v>
      </c>
      <c r="J1" s="50">
        <v>1995</v>
      </c>
      <c r="K1" s="50">
        <v>1996</v>
      </c>
      <c r="L1" s="50">
        <v>1997</v>
      </c>
      <c r="M1" s="50">
        <v>1998</v>
      </c>
      <c r="N1" s="50">
        <v>1999</v>
      </c>
      <c r="O1" s="50">
        <v>2000</v>
      </c>
      <c r="P1" s="50">
        <v>2001</v>
      </c>
      <c r="Q1" s="50">
        <v>2002</v>
      </c>
      <c r="R1" s="50">
        <v>2003</v>
      </c>
      <c r="S1" s="50">
        <v>2004</v>
      </c>
      <c r="T1" s="50">
        <v>2005</v>
      </c>
      <c r="U1" s="50">
        <v>2006</v>
      </c>
      <c r="V1" s="50">
        <v>2007</v>
      </c>
      <c r="W1" s="50">
        <v>2008</v>
      </c>
      <c r="X1" s="50">
        <v>2009</v>
      </c>
      <c r="Y1" s="50">
        <v>2010</v>
      </c>
      <c r="Z1" s="50">
        <v>2011</v>
      </c>
      <c r="AA1" s="50">
        <v>2012</v>
      </c>
      <c r="AB1" s="50">
        <v>2013</v>
      </c>
      <c r="AC1" s="50">
        <v>2014</v>
      </c>
      <c r="AD1" s="50">
        <v>2015</v>
      </c>
      <c r="AE1" s="50">
        <v>2016</v>
      </c>
      <c r="AF1" s="50">
        <v>2017</v>
      </c>
      <c r="AG1" s="50">
        <v>2018</v>
      </c>
      <c r="AH1" s="50">
        <v>2019</v>
      </c>
      <c r="AI1" s="50">
        <v>2020</v>
      </c>
      <c r="AJ1" s="52">
        <v>2021</v>
      </c>
      <c r="AK1" s="50">
        <v>2022</v>
      </c>
      <c r="AL1" s="52">
        <v>2023</v>
      </c>
    </row>
    <row r="2" spans="1:38" s="1" customFormat="1" ht="29.4" thickBot="1" x14ac:dyDescent="0.35">
      <c r="A2" s="14" t="s">
        <v>9</v>
      </c>
      <c r="B2" s="14" t="s">
        <v>11</v>
      </c>
      <c r="C2" s="14" t="s">
        <v>26</v>
      </c>
      <c r="D2" s="17" t="s">
        <v>25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/>
      <c r="AK2" s="51"/>
      <c r="AL2" s="53"/>
    </row>
    <row r="3" spans="1:38" x14ac:dyDescent="0.3">
      <c r="A3" s="15"/>
      <c r="B3" s="15">
        <v>93010</v>
      </c>
      <c r="C3" s="22" t="s">
        <v>106</v>
      </c>
      <c r="D3" s="40" t="s">
        <v>12</v>
      </c>
      <c r="E3" s="39">
        <v>121</v>
      </c>
      <c r="F3" s="32">
        <v>119</v>
      </c>
      <c r="G3" s="32">
        <v>115</v>
      </c>
      <c r="H3" s="32">
        <v>114</v>
      </c>
      <c r="I3" s="32">
        <v>117</v>
      </c>
      <c r="J3" s="32">
        <v>115</v>
      </c>
      <c r="K3" s="32">
        <v>111</v>
      </c>
      <c r="L3" s="32">
        <v>109</v>
      </c>
      <c r="M3" s="32">
        <v>101</v>
      </c>
      <c r="N3" s="32">
        <v>99</v>
      </c>
      <c r="O3" s="32">
        <v>99</v>
      </c>
      <c r="P3" s="32">
        <v>94</v>
      </c>
      <c r="Q3" s="32">
        <v>92</v>
      </c>
      <c r="R3" s="32">
        <v>87</v>
      </c>
      <c r="S3" s="32">
        <v>84</v>
      </c>
      <c r="T3" s="32">
        <v>82</v>
      </c>
      <c r="U3" s="32">
        <v>79</v>
      </c>
      <c r="V3" s="32">
        <v>78</v>
      </c>
      <c r="W3" s="32">
        <v>75</v>
      </c>
      <c r="X3" s="32">
        <v>67</v>
      </c>
      <c r="Y3" s="32">
        <v>66</v>
      </c>
      <c r="Z3" s="32">
        <v>61</v>
      </c>
      <c r="AA3" s="32">
        <v>57</v>
      </c>
      <c r="AB3" s="32">
        <v>53</v>
      </c>
      <c r="AC3" s="32">
        <v>55</v>
      </c>
      <c r="AD3" s="32">
        <v>58</v>
      </c>
      <c r="AE3" s="32">
        <v>60</v>
      </c>
      <c r="AF3" s="32">
        <v>57</v>
      </c>
      <c r="AG3" s="32">
        <v>59</v>
      </c>
      <c r="AH3" s="32">
        <v>55</v>
      </c>
      <c r="AI3" s="32">
        <v>58</v>
      </c>
      <c r="AJ3" s="32">
        <v>55</v>
      </c>
      <c r="AK3" s="32">
        <v>54</v>
      </c>
      <c r="AL3" s="32">
        <v>52</v>
      </c>
    </row>
    <row r="4" spans="1:38" x14ac:dyDescent="0.3">
      <c r="A4" s="16"/>
      <c r="B4" s="16">
        <f>B3</f>
        <v>93010</v>
      </c>
      <c r="C4" s="33" t="str">
        <f>C3</f>
        <v>Cerfontaine</v>
      </c>
      <c r="D4" s="41" t="s">
        <v>29</v>
      </c>
      <c r="E4" s="42">
        <v>28.239256198347107</v>
      </c>
      <c r="F4" s="34">
        <v>29.128235294117648</v>
      </c>
      <c r="G4" s="34">
        <v>31.047304347826088</v>
      </c>
      <c r="H4" s="34">
        <v>30.632543859649122</v>
      </c>
      <c r="I4" s="34">
        <v>30.643589743589743</v>
      </c>
      <c r="J4" s="34">
        <v>31.606434782608694</v>
      </c>
      <c r="K4" s="34">
        <v>33.153423423423426</v>
      </c>
      <c r="L4" s="34">
        <v>33.710275229357798</v>
      </c>
      <c r="M4" s="34">
        <v>36.250891089108912</v>
      </c>
      <c r="N4" s="34">
        <v>36.81020202020202</v>
      </c>
      <c r="O4" s="34">
        <v>36.532020202020206</v>
      </c>
      <c r="P4" s="34">
        <v>37.69063829787234</v>
      </c>
      <c r="Q4" s="34">
        <v>38.856847826086955</v>
      </c>
      <c r="R4" s="34">
        <v>40.830344827586202</v>
      </c>
      <c r="S4" s="34">
        <v>42.189166666666672</v>
      </c>
      <c r="T4" s="34">
        <v>42.549390243902437</v>
      </c>
      <c r="U4" s="34">
        <v>43.678481012658231</v>
      </c>
      <c r="V4" s="34">
        <v>43.297948717948721</v>
      </c>
      <c r="W4" s="34">
        <v>44.867066666666666</v>
      </c>
      <c r="X4" s="34">
        <v>49.638805970149249</v>
      </c>
      <c r="Y4" s="34">
        <v>50.326666666666668</v>
      </c>
      <c r="Z4" s="34">
        <v>55.408852459016401</v>
      </c>
      <c r="AA4" s="34">
        <v>57.478245614035089</v>
      </c>
      <c r="AB4" s="34">
        <v>61.662641509433961</v>
      </c>
      <c r="AC4" s="34">
        <v>58.954363636363631</v>
      </c>
      <c r="AD4" s="34">
        <v>55.73051724137931</v>
      </c>
      <c r="AE4" s="34">
        <v>59.247666666666667</v>
      </c>
      <c r="AF4" s="34">
        <v>57.645964912280704</v>
      </c>
      <c r="AG4" s="34">
        <v>60.127627118644071</v>
      </c>
      <c r="AH4" s="34">
        <v>58.352727272727272</v>
      </c>
      <c r="AI4" s="34">
        <v>58.773275862068971</v>
      </c>
      <c r="AJ4" s="34">
        <v>60.351090909090907</v>
      </c>
      <c r="AK4" s="34">
        <v>62.733333333333327</v>
      </c>
      <c r="AL4" s="34">
        <v>64.173846153846156</v>
      </c>
    </row>
    <row r="5" spans="1:38" x14ac:dyDescent="0.3">
      <c r="A5" s="16"/>
      <c r="B5" s="16">
        <f>B3</f>
        <v>93010</v>
      </c>
      <c r="C5" s="33" t="str">
        <f>C4</f>
        <v>Cerfontaine</v>
      </c>
      <c r="D5" s="41" t="s">
        <v>27</v>
      </c>
      <c r="E5" s="42">
        <v>39.679245283018865</v>
      </c>
      <c r="F5" s="34">
        <v>40.42307692307692</v>
      </c>
      <c r="G5" s="34">
        <v>43.319148936170215</v>
      </c>
      <c r="H5" s="34">
        <v>36.68888888888889</v>
      </c>
      <c r="I5" s="34">
        <v>36.404761904761905</v>
      </c>
      <c r="J5" s="34">
        <v>36.225000000000001</v>
      </c>
      <c r="K5" s="34">
        <v>41.078947368421055</v>
      </c>
      <c r="L5" s="34">
        <v>41.189189189189186</v>
      </c>
      <c r="M5" s="34">
        <v>38.4375</v>
      </c>
      <c r="N5" s="34">
        <v>40.685714285714283</v>
      </c>
      <c r="O5" s="34">
        <v>44.705882352941174</v>
      </c>
      <c r="P5" s="34">
        <v>44.5625</v>
      </c>
      <c r="Q5" s="34">
        <v>44.677419354838712</v>
      </c>
      <c r="R5" s="34">
        <v>45.758620689655174</v>
      </c>
      <c r="S5" s="34">
        <v>44.607142857142854</v>
      </c>
      <c r="T5" s="34">
        <v>47.88</v>
      </c>
      <c r="U5" s="34">
        <v>48.166666666666664</v>
      </c>
      <c r="V5" s="34">
        <v>53.35</v>
      </c>
      <c r="W5" s="34">
        <v>49.714285714285715</v>
      </c>
      <c r="X5" s="34">
        <v>52.3</v>
      </c>
      <c r="Y5" s="34">
        <v>47.75</v>
      </c>
      <c r="Z5" s="34">
        <v>50.05263157894737</v>
      </c>
      <c r="AA5" s="34">
        <v>47.333333333333336</v>
      </c>
      <c r="AB5" s="34">
        <v>51.705882352941174</v>
      </c>
      <c r="AC5" s="34">
        <v>53.823529411764703</v>
      </c>
      <c r="AD5" s="34">
        <v>51.882352941176471</v>
      </c>
      <c r="AE5" s="34">
        <v>45.157894736842103</v>
      </c>
      <c r="AF5" s="34">
        <v>47.0625</v>
      </c>
      <c r="AG5" s="34">
        <v>41.263157894736842</v>
      </c>
      <c r="AH5" s="34">
        <v>45.1875</v>
      </c>
      <c r="AI5" s="34">
        <v>49.133333333333333</v>
      </c>
      <c r="AJ5" s="34">
        <v>52.769230769230766</v>
      </c>
      <c r="AK5" s="34">
        <v>54.769230769230766</v>
      </c>
      <c r="AL5" s="34">
        <v>61.272727272727273</v>
      </c>
    </row>
    <row r="6" spans="1:38" x14ac:dyDescent="0.3">
      <c r="A6" s="16"/>
      <c r="B6" s="16">
        <f>B3</f>
        <v>93010</v>
      </c>
      <c r="C6" s="33" t="str">
        <f>C5</f>
        <v>Cerfontaine</v>
      </c>
      <c r="D6" s="41" t="s">
        <v>28</v>
      </c>
      <c r="E6" s="42">
        <v>15.53125</v>
      </c>
      <c r="F6" s="34">
        <v>15.717948717948717</v>
      </c>
      <c r="G6" s="34">
        <v>16.738095238095237</v>
      </c>
      <c r="H6" s="34">
        <v>24.326086956521738</v>
      </c>
      <c r="I6" s="34">
        <v>21.895833333333332</v>
      </c>
      <c r="J6" s="34">
        <v>22.551020408163264</v>
      </c>
      <c r="K6" s="34">
        <v>22.613636363636363</v>
      </c>
      <c r="L6" s="34">
        <v>24.928571428571427</v>
      </c>
      <c r="M6" s="34">
        <v>27.176470588235293</v>
      </c>
      <c r="N6" s="34">
        <v>28.076923076923077</v>
      </c>
      <c r="O6" s="34">
        <v>27.318181818181817</v>
      </c>
      <c r="P6" s="34">
        <v>31.863636363636363</v>
      </c>
      <c r="Q6" s="34">
        <v>31.088888888888889</v>
      </c>
      <c r="R6" s="34">
        <v>30.627906976744185</v>
      </c>
      <c r="S6" s="34">
        <v>33.6</v>
      </c>
      <c r="T6" s="34">
        <v>33.727272727272727</v>
      </c>
      <c r="U6" s="34">
        <v>36.142857142857146</v>
      </c>
      <c r="V6" s="34">
        <v>35.217391304347828</v>
      </c>
      <c r="W6" s="34">
        <v>37.18181818181818</v>
      </c>
      <c r="X6" s="34">
        <v>38.414634146341463</v>
      </c>
      <c r="Y6" s="34">
        <v>38.975000000000001</v>
      </c>
      <c r="Z6" s="34">
        <v>39.717948717948715</v>
      </c>
      <c r="AA6" s="34">
        <v>38.542857142857144</v>
      </c>
      <c r="AB6" s="34">
        <v>37.388888888888886</v>
      </c>
      <c r="AC6" s="34">
        <v>37.205882352941174</v>
      </c>
      <c r="AD6" s="34">
        <v>40.25</v>
      </c>
      <c r="AE6" s="34">
        <v>40.310344827586206</v>
      </c>
      <c r="AF6" s="34">
        <v>38.416666666666664</v>
      </c>
      <c r="AG6" s="34">
        <v>38.25</v>
      </c>
      <c r="AH6" s="34">
        <v>35.730769230769234</v>
      </c>
      <c r="AI6" s="34">
        <v>38.037037037037038</v>
      </c>
      <c r="AJ6" s="34">
        <v>38.730769230769234</v>
      </c>
      <c r="AK6" s="34">
        <v>37.96153846153846</v>
      </c>
      <c r="AL6" s="34">
        <v>40.478260869565219</v>
      </c>
    </row>
    <row r="7" spans="1:38" x14ac:dyDescent="0.3">
      <c r="A7" s="26"/>
      <c r="B7" s="26">
        <v>93014</v>
      </c>
      <c r="C7" s="27" t="s">
        <v>107</v>
      </c>
      <c r="D7" s="44" t="s">
        <v>12</v>
      </c>
      <c r="E7" s="43">
        <v>220</v>
      </c>
      <c r="F7" s="35">
        <v>206</v>
      </c>
      <c r="G7" s="35">
        <v>201</v>
      </c>
      <c r="H7" s="35">
        <v>197</v>
      </c>
      <c r="I7" s="35">
        <v>194</v>
      </c>
      <c r="J7" s="35">
        <v>186</v>
      </c>
      <c r="K7" s="35">
        <v>176</v>
      </c>
      <c r="L7" s="35">
        <v>167</v>
      </c>
      <c r="M7" s="35">
        <v>155</v>
      </c>
      <c r="N7" s="35">
        <v>157</v>
      </c>
      <c r="O7" s="35">
        <v>155</v>
      </c>
      <c r="P7" s="35">
        <v>149</v>
      </c>
      <c r="Q7" s="35">
        <v>144</v>
      </c>
      <c r="R7" s="35">
        <v>130</v>
      </c>
      <c r="S7" s="35">
        <v>127</v>
      </c>
      <c r="T7" s="35">
        <v>124</v>
      </c>
      <c r="U7" s="35">
        <v>119</v>
      </c>
      <c r="V7" s="35">
        <v>116</v>
      </c>
      <c r="W7" s="35">
        <v>113</v>
      </c>
      <c r="X7" s="35">
        <v>110</v>
      </c>
      <c r="Y7" s="35">
        <v>106</v>
      </c>
      <c r="Z7" s="35">
        <v>98</v>
      </c>
      <c r="AA7" s="35">
        <v>94</v>
      </c>
      <c r="AB7" s="35">
        <v>88</v>
      </c>
      <c r="AC7" s="35">
        <v>91</v>
      </c>
      <c r="AD7" s="35">
        <v>94</v>
      </c>
      <c r="AE7" s="35">
        <v>87</v>
      </c>
      <c r="AF7" s="35">
        <v>90</v>
      </c>
      <c r="AG7" s="35">
        <v>90</v>
      </c>
      <c r="AH7" s="35">
        <v>88</v>
      </c>
      <c r="AI7" s="35">
        <v>90</v>
      </c>
      <c r="AJ7" s="35">
        <v>90</v>
      </c>
      <c r="AK7" s="35">
        <v>91</v>
      </c>
      <c r="AL7" s="35">
        <v>91</v>
      </c>
    </row>
    <row r="8" spans="1:38" x14ac:dyDescent="0.3">
      <c r="A8" s="16"/>
      <c r="B8" s="16">
        <f>B7</f>
        <v>93014</v>
      </c>
      <c r="C8" s="33" t="str">
        <f>C7</f>
        <v>Couvin</v>
      </c>
      <c r="D8" s="41" t="s">
        <v>29</v>
      </c>
      <c r="E8" s="42">
        <v>25.199000000000002</v>
      </c>
      <c r="F8" s="34">
        <v>28.242524271844658</v>
      </c>
      <c r="G8" s="34">
        <v>27.131890547263684</v>
      </c>
      <c r="H8" s="34">
        <v>26.969644670050762</v>
      </c>
      <c r="I8" s="34">
        <v>27.739742268041237</v>
      </c>
      <c r="J8" s="34">
        <v>28.446559139784945</v>
      </c>
      <c r="K8" s="34">
        <v>29.804715909090909</v>
      </c>
      <c r="L8" s="34">
        <v>30.937005988023952</v>
      </c>
      <c r="M8" s="34">
        <v>32.761483870967737</v>
      </c>
      <c r="N8" s="34">
        <v>34.472611464968153</v>
      </c>
      <c r="O8" s="34">
        <v>35.036645161290323</v>
      </c>
      <c r="P8" s="34">
        <v>35.677315436241614</v>
      </c>
      <c r="Q8" s="34">
        <v>37.251111111111115</v>
      </c>
      <c r="R8" s="34">
        <v>41.995846153846152</v>
      </c>
      <c r="S8" s="34">
        <v>43.285354330708657</v>
      </c>
      <c r="T8" s="34">
        <v>44.539112903225806</v>
      </c>
      <c r="U8" s="34">
        <v>46.437058823529412</v>
      </c>
      <c r="V8" s="34">
        <v>47.135431034482764</v>
      </c>
      <c r="W8" s="34">
        <v>48.187433628318587</v>
      </c>
      <c r="X8" s="34">
        <v>50.246818181818178</v>
      </c>
      <c r="Y8" s="34">
        <v>51.609433962264148</v>
      </c>
      <c r="Z8" s="34">
        <v>56.514387755102042</v>
      </c>
      <c r="AA8" s="34">
        <v>54.414042553191493</v>
      </c>
      <c r="AB8" s="34">
        <v>57.84556818181818</v>
      </c>
      <c r="AC8" s="34">
        <v>55.269230769230774</v>
      </c>
      <c r="AD8" s="34">
        <v>55.702446808510643</v>
      </c>
      <c r="AE8" s="34">
        <v>58.242413793103452</v>
      </c>
      <c r="AF8" s="34">
        <v>56.316111111111113</v>
      </c>
      <c r="AG8" s="34">
        <v>54.990444444444449</v>
      </c>
      <c r="AH8" s="34">
        <v>57.618068181818181</v>
      </c>
      <c r="AI8" s="34">
        <v>58.511555555555553</v>
      </c>
      <c r="AJ8" s="34">
        <v>58.266222222222225</v>
      </c>
      <c r="AK8" s="34">
        <v>57.209120879120881</v>
      </c>
      <c r="AL8" s="34">
        <v>57.100659340659341</v>
      </c>
    </row>
    <row r="9" spans="1:38" x14ac:dyDescent="0.3">
      <c r="A9" s="16"/>
      <c r="B9" s="16">
        <f>B7</f>
        <v>93014</v>
      </c>
      <c r="C9" s="33" t="str">
        <f>C8</f>
        <v>Couvin</v>
      </c>
      <c r="D9" s="41" t="s">
        <v>27</v>
      </c>
      <c r="E9" s="42">
        <v>35.271028037383175</v>
      </c>
      <c r="F9" s="34">
        <v>33.320754716981135</v>
      </c>
      <c r="G9" s="34">
        <v>35.898989898989896</v>
      </c>
      <c r="H9" s="34">
        <v>32.619565217391305</v>
      </c>
      <c r="I9" s="34">
        <v>32.806451612903224</v>
      </c>
      <c r="J9" s="34">
        <v>34.585365853658537</v>
      </c>
      <c r="K9" s="34">
        <v>36.753246753246756</v>
      </c>
      <c r="L9" s="34">
        <v>35.546666666666667</v>
      </c>
      <c r="M9" s="34">
        <v>36.428571428571431</v>
      </c>
      <c r="N9" s="34">
        <v>37.826086956521742</v>
      </c>
      <c r="O9" s="34">
        <v>36.391304347826086</v>
      </c>
      <c r="P9" s="34">
        <v>37.106060606060609</v>
      </c>
      <c r="Q9" s="34">
        <v>36.968253968253968</v>
      </c>
      <c r="R9" s="34">
        <v>37.103448275862071</v>
      </c>
      <c r="S9" s="34">
        <v>40.910714285714285</v>
      </c>
      <c r="T9" s="34">
        <v>42.941176470588232</v>
      </c>
      <c r="U9" s="34">
        <v>43.64</v>
      </c>
      <c r="V9" s="34">
        <v>41.9</v>
      </c>
      <c r="W9" s="34">
        <v>43.06666666666667</v>
      </c>
      <c r="X9" s="34">
        <v>45.285714285714285</v>
      </c>
      <c r="Y9" s="34">
        <v>49.375</v>
      </c>
      <c r="Z9" s="34">
        <v>49.942857142857143</v>
      </c>
      <c r="AA9" s="34">
        <v>49.75</v>
      </c>
      <c r="AB9" s="34">
        <v>41.675675675675677</v>
      </c>
      <c r="AC9" s="34">
        <v>44.045454545454547</v>
      </c>
      <c r="AD9" s="34">
        <v>46.463414634146339</v>
      </c>
      <c r="AE9" s="34">
        <v>42.756756756756758</v>
      </c>
      <c r="AF9" s="34">
        <v>47.216216216216218</v>
      </c>
      <c r="AG9" s="34">
        <v>47.828571428571429</v>
      </c>
      <c r="AH9" s="34">
        <v>47.285714285714285</v>
      </c>
      <c r="AI9" s="34">
        <v>52.666666666666664</v>
      </c>
      <c r="AJ9" s="34">
        <v>51.878787878787875</v>
      </c>
      <c r="AK9" s="34">
        <v>58.379310344827587</v>
      </c>
      <c r="AL9" s="34">
        <v>59.857142857142854</v>
      </c>
    </row>
    <row r="10" spans="1:38" x14ac:dyDescent="0.3">
      <c r="A10" s="16"/>
      <c r="B10" s="16">
        <f>B7</f>
        <v>93014</v>
      </c>
      <c r="C10" s="33" t="str">
        <f>C9</f>
        <v>Couvin</v>
      </c>
      <c r="D10" s="41" t="s">
        <v>28</v>
      </c>
      <c r="E10" s="42">
        <v>15.098591549295774</v>
      </c>
      <c r="F10" s="34">
        <v>16.870967741935484</v>
      </c>
      <c r="G10" s="34">
        <v>15.441176470588236</v>
      </c>
      <c r="H10" s="34">
        <v>20.329787234042552</v>
      </c>
      <c r="I10" s="34">
        <v>20.747368421052631</v>
      </c>
      <c r="J10" s="34">
        <v>23.965116279069768</v>
      </c>
      <c r="K10" s="34">
        <v>24.569767441860463</v>
      </c>
      <c r="L10" s="34">
        <v>24.84375</v>
      </c>
      <c r="M10" s="34">
        <v>27.627906976744185</v>
      </c>
      <c r="N10" s="34">
        <v>28.390804597701148</v>
      </c>
      <c r="O10" s="34">
        <v>26.73404255319149</v>
      </c>
      <c r="P10" s="34">
        <v>29.602272727272727</v>
      </c>
      <c r="Q10" s="34">
        <v>29.255813953488371</v>
      </c>
      <c r="R10" s="34">
        <v>28.382716049382715</v>
      </c>
      <c r="S10" s="34">
        <v>27.88607594936709</v>
      </c>
      <c r="T10" s="34">
        <v>28.531645569620252</v>
      </c>
      <c r="U10" s="34">
        <v>29.012345679012345</v>
      </c>
      <c r="V10" s="34">
        <v>32.868421052631582</v>
      </c>
      <c r="W10" s="34">
        <v>35.351351351351354</v>
      </c>
      <c r="X10" s="34">
        <v>35.619718309859152</v>
      </c>
      <c r="Y10" s="34">
        <v>36.859154929577464</v>
      </c>
      <c r="Z10" s="34">
        <v>37.176470588235297</v>
      </c>
      <c r="AA10" s="34">
        <v>34.439393939393938</v>
      </c>
      <c r="AB10" s="34">
        <v>34.389830508474574</v>
      </c>
      <c r="AC10" s="34">
        <v>31.5</v>
      </c>
      <c r="AD10" s="34">
        <v>35.42307692307692</v>
      </c>
      <c r="AE10" s="34">
        <v>36.081632653061227</v>
      </c>
      <c r="AF10" s="34">
        <v>34.934782608695649</v>
      </c>
      <c r="AG10" s="34">
        <v>37.25</v>
      </c>
      <c r="AH10" s="34">
        <v>35.652173913043477</v>
      </c>
      <c r="AI10" s="34">
        <v>33.51063829787234</v>
      </c>
      <c r="AJ10" s="34">
        <v>32.659574468085104</v>
      </c>
      <c r="AK10" s="34">
        <v>34</v>
      </c>
      <c r="AL10" s="34">
        <v>34.608695652173914</v>
      </c>
    </row>
    <row r="11" spans="1:38" x14ac:dyDescent="0.3">
      <c r="A11" s="26"/>
      <c r="B11" s="26">
        <v>93018</v>
      </c>
      <c r="C11" s="27" t="s">
        <v>108</v>
      </c>
      <c r="D11" s="44" t="s">
        <v>12</v>
      </c>
      <c r="E11" s="43">
        <v>103</v>
      </c>
      <c r="F11" s="35">
        <v>99</v>
      </c>
      <c r="G11" s="35">
        <v>100</v>
      </c>
      <c r="H11" s="35">
        <v>102</v>
      </c>
      <c r="I11" s="35">
        <v>97</v>
      </c>
      <c r="J11" s="35">
        <v>95</v>
      </c>
      <c r="K11" s="35">
        <v>92</v>
      </c>
      <c r="L11" s="35">
        <v>94</v>
      </c>
      <c r="M11" s="35">
        <v>95</v>
      </c>
      <c r="N11" s="35">
        <v>89</v>
      </c>
      <c r="O11" s="35">
        <v>88</v>
      </c>
      <c r="P11" s="35">
        <v>86</v>
      </c>
      <c r="Q11" s="35">
        <v>84</v>
      </c>
      <c r="R11" s="35">
        <v>86</v>
      </c>
      <c r="S11" s="35">
        <v>82</v>
      </c>
      <c r="T11" s="35">
        <v>77</v>
      </c>
      <c r="U11" s="35">
        <v>76</v>
      </c>
      <c r="V11" s="35">
        <v>71</v>
      </c>
      <c r="W11" s="35">
        <v>68</v>
      </c>
      <c r="X11" s="35">
        <v>64</v>
      </c>
      <c r="Y11" s="35">
        <v>61</v>
      </c>
      <c r="Z11" s="35">
        <v>55</v>
      </c>
      <c r="AA11" s="35">
        <v>59</v>
      </c>
      <c r="AB11" s="35">
        <v>55</v>
      </c>
      <c r="AC11" s="35">
        <v>57</v>
      </c>
      <c r="AD11" s="35">
        <v>57</v>
      </c>
      <c r="AE11" s="35">
        <v>56</v>
      </c>
      <c r="AF11" s="35">
        <v>54</v>
      </c>
      <c r="AG11" s="35">
        <v>54</v>
      </c>
      <c r="AH11" s="35">
        <v>54</v>
      </c>
      <c r="AI11" s="35">
        <v>54</v>
      </c>
      <c r="AJ11" s="35">
        <v>54</v>
      </c>
      <c r="AK11" s="35">
        <v>54</v>
      </c>
      <c r="AL11" s="35">
        <v>52</v>
      </c>
    </row>
    <row r="12" spans="1:38" x14ac:dyDescent="0.3">
      <c r="A12" s="16"/>
      <c r="B12" s="16">
        <f>B11</f>
        <v>93018</v>
      </c>
      <c r="C12" s="33" t="str">
        <f>C11</f>
        <v>Doische</v>
      </c>
      <c r="D12" s="41" t="s">
        <v>29</v>
      </c>
      <c r="E12" s="42">
        <v>29.325533980582524</v>
      </c>
      <c r="F12" s="34">
        <v>30.406565656565657</v>
      </c>
      <c r="G12" s="34">
        <v>30.5321</v>
      </c>
      <c r="H12" s="34">
        <v>30.290392156862744</v>
      </c>
      <c r="I12" s="34">
        <v>32.148453608247422</v>
      </c>
      <c r="J12" s="34">
        <v>32.607263157894735</v>
      </c>
      <c r="K12" s="34">
        <v>33.692826086956522</v>
      </c>
      <c r="L12" s="34">
        <v>33.447659574468084</v>
      </c>
      <c r="M12" s="34">
        <v>34.007368421052632</v>
      </c>
      <c r="N12" s="34">
        <v>35.246853932584266</v>
      </c>
      <c r="O12" s="34">
        <v>35.484431818181818</v>
      </c>
      <c r="P12" s="34">
        <v>36.623488372093021</v>
      </c>
      <c r="Q12" s="34">
        <v>37.046428571428571</v>
      </c>
      <c r="R12" s="34">
        <v>36.380813953488371</v>
      </c>
      <c r="S12" s="34">
        <v>38.536585365853654</v>
      </c>
      <c r="T12" s="34">
        <v>40.729999999999997</v>
      </c>
      <c r="U12" s="34">
        <v>40.723552631578947</v>
      </c>
      <c r="V12" s="34">
        <v>41.801690140845068</v>
      </c>
      <c r="W12" s="34">
        <v>43.023088235294118</v>
      </c>
      <c r="X12" s="34">
        <v>45.0075</v>
      </c>
      <c r="Y12" s="34">
        <v>47.29262295081967</v>
      </c>
      <c r="Z12" s="34">
        <v>53.213272727272724</v>
      </c>
      <c r="AA12" s="34">
        <v>50.248474576271185</v>
      </c>
      <c r="AB12" s="34">
        <v>53.423999999999999</v>
      </c>
      <c r="AC12" s="34">
        <v>52.374736842105264</v>
      </c>
      <c r="AD12" s="34">
        <v>53.906491228070173</v>
      </c>
      <c r="AE12" s="34">
        <v>54.986428571428569</v>
      </c>
      <c r="AF12" s="34">
        <v>56.842407407407407</v>
      </c>
      <c r="AG12" s="34">
        <v>57.198333333333331</v>
      </c>
      <c r="AH12" s="34">
        <v>62.027962962962967</v>
      </c>
      <c r="AI12" s="34">
        <v>60.085370370370377</v>
      </c>
      <c r="AJ12" s="34">
        <v>61.815370370370374</v>
      </c>
      <c r="AK12" s="34">
        <v>60.927962962962965</v>
      </c>
      <c r="AL12" s="34">
        <v>62.697692307692307</v>
      </c>
    </row>
    <row r="13" spans="1:38" x14ac:dyDescent="0.3">
      <c r="A13" s="16"/>
      <c r="B13" s="16">
        <f>B11</f>
        <v>93018</v>
      </c>
      <c r="C13" s="33" t="str">
        <f>C12</f>
        <v>Doische</v>
      </c>
      <c r="D13" s="41" t="s">
        <v>27</v>
      </c>
      <c r="E13" s="42">
        <v>32.125</v>
      </c>
      <c r="F13" s="34">
        <v>32.456521739130437</v>
      </c>
      <c r="G13" s="34">
        <v>33.777777777777779</v>
      </c>
      <c r="H13" s="34">
        <v>28.651162790697676</v>
      </c>
      <c r="I13" s="34">
        <v>32.302325581395351</v>
      </c>
      <c r="J13" s="34">
        <v>33.952380952380949</v>
      </c>
      <c r="K13" s="34">
        <v>33.9</v>
      </c>
      <c r="L13" s="34">
        <v>33.097560975609753</v>
      </c>
      <c r="M13" s="34">
        <v>34.333333333333336</v>
      </c>
      <c r="N13" s="34">
        <v>32.351351351351354</v>
      </c>
      <c r="O13" s="34">
        <v>35.34375</v>
      </c>
      <c r="P13" s="34">
        <v>36.258064516129032</v>
      </c>
      <c r="Q13" s="34">
        <v>39.413793103448278</v>
      </c>
      <c r="R13" s="34">
        <v>38.269230769230766</v>
      </c>
      <c r="S13" s="34">
        <v>38.851851851851855</v>
      </c>
      <c r="T13" s="34">
        <v>38.782608695652172</v>
      </c>
      <c r="U13" s="34">
        <v>38.571428571428569</v>
      </c>
      <c r="V13" s="34">
        <v>36.5</v>
      </c>
      <c r="W13" s="34">
        <v>39.157894736842103</v>
      </c>
      <c r="X13" s="34">
        <v>42.5</v>
      </c>
      <c r="Y13" s="34">
        <v>42.882352941176471</v>
      </c>
      <c r="Z13" s="34">
        <v>38.823529411764703</v>
      </c>
      <c r="AA13" s="34">
        <v>39.75</v>
      </c>
      <c r="AB13" s="34">
        <v>42.352941176470587</v>
      </c>
      <c r="AC13" s="34">
        <v>39.25</v>
      </c>
      <c r="AD13" s="34">
        <v>41.136363636363633</v>
      </c>
      <c r="AE13" s="34">
        <v>38.333333333333336</v>
      </c>
      <c r="AF13" s="34">
        <v>40.89473684210526</v>
      </c>
      <c r="AG13" s="34">
        <v>43.777777777777779</v>
      </c>
      <c r="AH13" s="34">
        <v>49.0625</v>
      </c>
      <c r="AI13" s="34">
        <v>53.384615384615387</v>
      </c>
      <c r="AJ13" s="34">
        <v>53.53846153846154</v>
      </c>
      <c r="AK13" s="34">
        <v>52.692307692307693</v>
      </c>
      <c r="AL13" s="34">
        <v>52.92307692307692</v>
      </c>
    </row>
    <row r="14" spans="1:38" x14ac:dyDescent="0.3">
      <c r="A14" s="16"/>
      <c r="B14" s="16">
        <f>B11</f>
        <v>93018</v>
      </c>
      <c r="C14" s="33" t="str">
        <f>C13</f>
        <v>Doische</v>
      </c>
      <c r="D14" s="41" t="s">
        <v>28</v>
      </c>
      <c r="E14" s="42">
        <v>15.3125</v>
      </c>
      <c r="F14" s="34">
        <v>17.84090909090909</v>
      </c>
      <c r="G14" s="34">
        <v>22.222222222222221</v>
      </c>
      <c r="H14" s="34">
        <v>24.214285714285715</v>
      </c>
      <c r="I14" s="34">
        <v>25.803571428571427</v>
      </c>
      <c r="J14" s="34">
        <v>25.12280701754386</v>
      </c>
      <c r="K14" s="34">
        <v>26.303571428571427</v>
      </c>
      <c r="L14" s="34">
        <v>25.962962962962962</v>
      </c>
      <c r="M14" s="34">
        <v>27.981818181818181</v>
      </c>
      <c r="N14" s="34">
        <v>34.840000000000003</v>
      </c>
      <c r="O14" s="34">
        <v>36.666666666666664</v>
      </c>
      <c r="P14" s="34">
        <v>39.686274509803923</v>
      </c>
      <c r="Q14" s="34">
        <v>35.224489795918366</v>
      </c>
      <c r="R14" s="34">
        <v>32.92307692307692</v>
      </c>
      <c r="S14" s="34">
        <v>35.729166666666664</v>
      </c>
      <c r="T14" s="34">
        <v>37.651162790697676</v>
      </c>
      <c r="U14" s="34">
        <v>41.348837209302324</v>
      </c>
      <c r="V14" s="34">
        <v>42.428571428571431</v>
      </c>
      <c r="W14" s="34">
        <v>43.333333333333336</v>
      </c>
      <c r="X14" s="34">
        <v>46.560975609756099</v>
      </c>
      <c r="Y14" s="34">
        <v>44.904761904761905</v>
      </c>
      <c r="Z14" s="34">
        <v>47.743589743589745</v>
      </c>
      <c r="AA14" s="34">
        <v>41.871794871794869</v>
      </c>
      <c r="AB14" s="34">
        <v>42.891891891891895</v>
      </c>
      <c r="AC14" s="34">
        <v>42.941176470588232</v>
      </c>
      <c r="AD14" s="34">
        <v>43.542857142857144</v>
      </c>
      <c r="AE14" s="34">
        <v>46.551724137931032</v>
      </c>
      <c r="AF14" s="34">
        <v>44.678571428571431</v>
      </c>
      <c r="AG14" s="34">
        <v>43.966666666666669</v>
      </c>
      <c r="AH14" s="34">
        <v>41.833333333333336</v>
      </c>
      <c r="AI14" s="34">
        <v>40.75</v>
      </c>
      <c r="AJ14" s="34">
        <v>39.862068965517238</v>
      </c>
      <c r="AK14" s="34">
        <v>38.035714285714285</v>
      </c>
      <c r="AL14" s="34">
        <v>42.153846153846153</v>
      </c>
    </row>
    <row r="15" spans="1:38" x14ac:dyDescent="0.3">
      <c r="A15" s="26"/>
      <c r="B15" s="26">
        <v>93022</v>
      </c>
      <c r="C15" s="27" t="s">
        <v>109</v>
      </c>
      <c r="D15" s="44" t="s">
        <v>12</v>
      </c>
      <c r="E15" s="43">
        <v>171</v>
      </c>
      <c r="F15" s="35">
        <v>171</v>
      </c>
      <c r="G15" s="35">
        <v>163</v>
      </c>
      <c r="H15" s="35">
        <v>163</v>
      </c>
      <c r="I15" s="35">
        <v>159</v>
      </c>
      <c r="J15" s="35">
        <v>157</v>
      </c>
      <c r="K15" s="35">
        <v>151</v>
      </c>
      <c r="L15" s="35">
        <v>146</v>
      </c>
      <c r="M15" s="35">
        <v>143</v>
      </c>
      <c r="N15" s="35">
        <v>141</v>
      </c>
      <c r="O15" s="35">
        <v>138</v>
      </c>
      <c r="P15" s="35">
        <v>134</v>
      </c>
      <c r="Q15" s="35">
        <v>133</v>
      </c>
      <c r="R15" s="35">
        <v>130</v>
      </c>
      <c r="S15" s="35">
        <v>123</v>
      </c>
      <c r="T15" s="35">
        <v>119</v>
      </c>
      <c r="U15" s="35">
        <v>113</v>
      </c>
      <c r="V15" s="35">
        <v>109</v>
      </c>
      <c r="W15" s="35">
        <v>108</v>
      </c>
      <c r="X15" s="35">
        <v>100</v>
      </c>
      <c r="Y15" s="35">
        <v>99</v>
      </c>
      <c r="Z15" s="35">
        <v>85</v>
      </c>
      <c r="AA15" s="35">
        <v>83</v>
      </c>
      <c r="AB15" s="35">
        <v>82</v>
      </c>
      <c r="AC15" s="35">
        <v>84</v>
      </c>
      <c r="AD15" s="35">
        <v>82</v>
      </c>
      <c r="AE15" s="35">
        <v>84</v>
      </c>
      <c r="AF15" s="35">
        <v>83</v>
      </c>
      <c r="AG15" s="35">
        <v>83</v>
      </c>
      <c r="AH15" s="35">
        <v>79</v>
      </c>
      <c r="AI15" s="35">
        <v>76</v>
      </c>
      <c r="AJ15" s="35">
        <v>81</v>
      </c>
      <c r="AK15" s="35">
        <v>82</v>
      </c>
      <c r="AL15" s="35">
        <v>81</v>
      </c>
    </row>
    <row r="16" spans="1:38" x14ac:dyDescent="0.3">
      <c r="A16" s="16"/>
      <c r="B16" s="16">
        <f>B15</f>
        <v>93022</v>
      </c>
      <c r="C16" s="33" t="str">
        <f>C15</f>
        <v>Florennes</v>
      </c>
      <c r="D16" s="41" t="s">
        <v>29</v>
      </c>
      <c r="E16" s="42">
        <v>37.478596491228075</v>
      </c>
      <c r="F16" s="34">
        <v>37.174152046783625</v>
      </c>
      <c r="G16" s="34">
        <v>38.158895705521473</v>
      </c>
      <c r="H16" s="34">
        <v>37.69147239263804</v>
      </c>
      <c r="I16" s="34">
        <v>38.180440251572328</v>
      </c>
      <c r="J16" s="34">
        <v>39.729681528662425</v>
      </c>
      <c r="K16" s="34">
        <v>42.344503311258279</v>
      </c>
      <c r="L16" s="34">
        <v>43.457534246575342</v>
      </c>
      <c r="M16" s="34">
        <v>44.764895104895103</v>
      </c>
      <c r="N16" s="34">
        <v>46.823404255319147</v>
      </c>
      <c r="O16" s="34">
        <v>48.419202898550722</v>
      </c>
      <c r="P16" s="34">
        <v>59.366492537313434</v>
      </c>
      <c r="Q16" s="34">
        <v>61.143233082706764</v>
      </c>
      <c r="R16" s="34">
        <v>64.309230769230766</v>
      </c>
      <c r="S16" s="34">
        <v>68.62772357723577</v>
      </c>
      <c r="T16" s="34">
        <v>71.895882352941186</v>
      </c>
      <c r="U16" s="34">
        <v>71.994424778761058</v>
      </c>
      <c r="V16" s="34">
        <v>59.523853211009175</v>
      </c>
      <c r="W16" s="34">
        <v>60.696018518518521</v>
      </c>
      <c r="X16" s="34">
        <v>65.307400000000001</v>
      </c>
      <c r="Y16" s="34">
        <v>65.800606060606057</v>
      </c>
      <c r="Z16" s="34">
        <v>74.532823529411758</v>
      </c>
      <c r="AA16" s="34">
        <v>73.791927710843368</v>
      </c>
      <c r="AB16" s="34">
        <v>74.9319512195122</v>
      </c>
      <c r="AC16" s="34">
        <v>75.574880952380951</v>
      </c>
      <c r="AD16" s="34">
        <v>78.975280487804881</v>
      </c>
      <c r="AE16" s="34">
        <v>78.720952380952383</v>
      </c>
      <c r="AF16" s="34">
        <v>79.243855421686746</v>
      </c>
      <c r="AG16" s="34">
        <v>80.152289156626509</v>
      </c>
      <c r="AH16" s="34">
        <v>74.204810126582274</v>
      </c>
      <c r="AI16" s="34">
        <v>78.176052631578955</v>
      </c>
      <c r="AJ16" s="34">
        <v>77.593456790123454</v>
      </c>
      <c r="AK16" s="34">
        <v>76.465853658536588</v>
      </c>
      <c r="AL16" s="34">
        <v>77.385802469135811</v>
      </c>
    </row>
    <row r="17" spans="1:38" x14ac:dyDescent="0.3">
      <c r="A17" s="16"/>
      <c r="B17" s="16">
        <f>B15</f>
        <v>93022</v>
      </c>
      <c r="C17" s="33" t="str">
        <f>C16</f>
        <v>Florennes</v>
      </c>
      <c r="D17" s="41" t="s">
        <v>27</v>
      </c>
      <c r="E17" s="42">
        <v>36.92307692307692</v>
      </c>
      <c r="F17" s="34">
        <v>37.348484848484851</v>
      </c>
      <c r="G17" s="34">
        <v>36.412698412698411</v>
      </c>
      <c r="H17" s="34">
        <v>31.938461538461539</v>
      </c>
      <c r="I17" s="34">
        <v>34.596774193548384</v>
      </c>
      <c r="J17" s="34">
        <v>34.666666666666664</v>
      </c>
      <c r="K17" s="34">
        <v>37</v>
      </c>
      <c r="L17" s="34">
        <v>37.529411764705884</v>
      </c>
      <c r="M17" s="34">
        <v>36.470588235294116</v>
      </c>
      <c r="N17" s="34">
        <v>39.829787234042556</v>
      </c>
      <c r="O17" s="34">
        <v>37.108695652173914</v>
      </c>
      <c r="P17" s="34">
        <v>39.5</v>
      </c>
      <c r="Q17" s="34">
        <v>41.731707317073173</v>
      </c>
      <c r="R17" s="34">
        <v>39.625</v>
      </c>
      <c r="S17" s="34">
        <v>42.486486486486484</v>
      </c>
      <c r="T17" s="34">
        <v>43.027027027027025</v>
      </c>
      <c r="U17" s="34">
        <v>40.5</v>
      </c>
      <c r="V17" s="34">
        <v>42.15625</v>
      </c>
      <c r="W17" s="34">
        <v>45.964285714285715</v>
      </c>
      <c r="X17" s="34">
        <v>50.333333333333336</v>
      </c>
      <c r="Y17" s="34">
        <v>49.125</v>
      </c>
      <c r="Z17" s="34">
        <v>47.739130434782609</v>
      </c>
      <c r="AA17" s="34">
        <v>50.5</v>
      </c>
      <c r="AB17" s="34">
        <v>45.652173913043477</v>
      </c>
      <c r="AC17" s="34">
        <v>43.96875</v>
      </c>
      <c r="AD17" s="34">
        <v>51.555555555555557</v>
      </c>
      <c r="AE17" s="34">
        <v>51.807692307692307</v>
      </c>
      <c r="AF17" s="34">
        <v>49.72</v>
      </c>
      <c r="AG17" s="34">
        <v>52.454545454545453</v>
      </c>
      <c r="AH17" s="34">
        <v>58.736842105263158</v>
      </c>
      <c r="AI17" s="34">
        <v>64.75</v>
      </c>
      <c r="AJ17" s="34">
        <v>59</v>
      </c>
      <c r="AK17" s="34">
        <v>68.066666666666663</v>
      </c>
      <c r="AL17" s="34">
        <v>62.06666666666667</v>
      </c>
    </row>
    <row r="18" spans="1:38" x14ac:dyDescent="0.3">
      <c r="A18" s="16"/>
      <c r="B18" s="16">
        <f>B15</f>
        <v>93022</v>
      </c>
      <c r="C18" s="33" t="str">
        <f>C17</f>
        <v>Florennes</v>
      </c>
      <c r="D18" s="41" t="s">
        <v>28</v>
      </c>
      <c r="E18" s="42">
        <v>22.066666666666666</v>
      </c>
      <c r="F18" s="34">
        <v>21.061538461538461</v>
      </c>
      <c r="G18" s="34">
        <v>23.596491228070175</v>
      </c>
      <c r="H18" s="34">
        <v>23.876712328767123</v>
      </c>
      <c r="I18" s="34">
        <v>26.6</v>
      </c>
      <c r="J18" s="34">
        <v>27.6</v>
      </c>
      <c r="K18" s="34">
        <v>28.217391304347824</v>
      </c>
      <c r="L18" s="34">
        <v>30.086956521739129</v>
      </c>
      <c r="M18" s="34">
        <v>30.057142857142857</v>
      </c>
      <c r="N18" s="34">
        <v>34.924242424242422</v>
      </c>
      <c r="O18" s="34">
        <v>35.695652173913047</v>
      </c>
      <c r="P18" s="34">
        <v>41.16949152542373</v>
      </c>
      <c r="Q18" s="34">
        <v>38.777777777777779</v>
      </c>
      <c r="R18" s="34">
        <v>37.887096774193552</v>
      </c>
      <c r="S18" s="34">
        <v>40.46551724137931</v>
      </c>
      <c r="T18" s="34">
        <v>43.339285714285715</v>
      </c>
      <c r="U18" s="34">
        <v>42.660714285714285</v>
      </c>
      <c r="V18" s="34">
        <v>43.509090909090908</v>
      </c>
      <c r="W18" s="34">
        <v>43.767857142857146</v>
      </c>
      <c r="X18" s="34">
        <v>43.716981132075475</v>
      </c>
      <c r="Y18" s="34">
        <v>50.333333333333336</v>
      </c>
      <c r="Z18" s="34">
        <v>50.666666666666664</v>
      </c>
      <c r="AA18" s="34">
        <v>48.071428571428569</v>
      </c>
      <c r="AB18" s="34">
        <v>47.452380952380949</v>
      </c>
      <c r="AC18" s="34">
        <v>41.94736842105263</v>
      </c>
      <c r="AD18" s="34">
        <v>40.5</v>
      </c>
      <c r="AE18" s="34">
        <v>44.486486486486484</v>
      </c>
      <c r="AF18" s="34">
        <v>45.45945945945946</v>
      </c>
      <c r="AG18" s="34">
        <v>44.888888888888886</v>
      </c>
      <c r="AH18" s="34">
        <v>46.25</v>
      </c>
      <c r="AI18" s="34">
        <v>48.147058823529413</v>
      </c>
      <c r="AJ18" s="34">
        <v>48.515151515151516</v>
      </c>
      <c r="AK18" s="34">
        <v>44.555555555555557</v>
      </c>
      <c r="AL18" s="34">
        <v>48.5</v>
      </c>
    </row>
    <row r="19" spans="1:38" x14ac:dyDescent="0.3">
      <c r="A19" s="26"/>
      <c r="B19" s="26">
        <v>93056</v>
      </c>
      <c r="C19" s="27" t="s">
        <v>110</v>
      </c>
      <c r="D19" s="44" t="s">
        <v>12</v>
      </c>
      <c r="E19" s="43">
        <v>225</v>
      </c>
      <c r="F19" s="35">
        <v>219</v>
      </c>
      <c r="G19" s="35">
        <v>218</v>
      </c>
      <c r="H19" s="35">
        <v>218</v>
      </c>
      <c r="I19" s="35">
        <v>210</v>
      </c>
      <c r="J19" s="35">
        <v>200</v>
      </c>
      <c r="K19" s="35">
        <v>189</v>
      </c>
      <c r="L19" s="35">
        <v>184</v>
      </c>
      <c r="M19" s="35">
        <v>175</v>
      </c>
      <c r="N19" s="35">
        <v>167</v>
      </c>
      <c r="O19" s="35">
        <v>166</v>
      </c>
      <c r="P19" s="35">
        <v>165</v>
      </c>
      <c r="Q19" s="35">
        <v>164</v>
      </c>
      <c r="R19" s="35">
        <v>163</v>
      </c>
      <c r="S19" s="35">
        <v>156</v>
      </c>
      <c r="T19" s="35">
        <v>151</v>
      </c>
      <c r="U19" s="35">
        <v>142</v>
      </c>
      <c r="V19" s="35">
        <v>135</v>
      </c>
      <c r="W19" s="35">
        <v>121</v>
      </c>
      <c r="X19" s="35">
        <v>116</v>
      </c>
      <c r="Y19" s="35">
        <v>111</v>
      </c>
      <c r="Z19" s="35">
        <v>113</v>
      </c>
      <c r="AA19" s="35">
        <v>106</v>
      </c>
      <c r="AB19" s="35">
        <v>101</v>
      </c>
      <c r="AC19" s="35">
        <v>102</v>
      </c>
      <c r="AD19" s="35">
        <v>103</v>
      </c>
      <c r="AE19" s="35">
        <v>109</v>
      </c>
      <c r="AF19" s="35">
        <v>112</v>
      </c>
      <c r="AG19" s="35">
        <v>114</v>
      </c>
      <c r="AH19" s="35">
        <v>117</v>
      </c>
      <c r="AI19" s="35">
        <v>114</v>
      </c>
      <c r="AJ19" s="35">
        <v>112</v>
      </c>
      <c r="AK19" s="35">
        <v>110</v>
      </c>
      <c r="AL19" s="35">
        <v>107</v>
      </c>
    </row>
    <row r="20" spans="1:38" x14ac:dyDescent="0.3">
      <c r="A20" s="16"/>
      <c r="B20" s="16">
        <f>B19</f>
        <v>93056</v>
      </c>
      <c r="C20" s="33" t="str">
        <f>C19</f>
        <v>Philippeville</v>
      </c>
      <c r="D20" s="41" t="s">
        <v>29</v>
      </c>
      <c r="E20" s="42">
        <v>30.499066666666668</v>
      </c>
      <c r="F20" s="34">
        <v>31.527990867579909</v>
      </c>
      <c r="G20" s="34">
        <v>31.440045871559633</v>
      </c>
      <c r="H20" s="34">
        <v>32.066605504587159</v>
      </c>
      <c r="I20" s="34">
        <v>32.863523809523805</v>
      </c>
      <c r="J20" s="34">
        <v>34.533349999999999</v>
      </c>
      <c r="K20" s="34">
        <v>36.69550264550265</v>
      </c>
      <c r="L20" s="34">
        <v>37.866358695652174</v>
      </c>
      <c r="M20" s="34">
        <v>39.936857142857143</v>
      </c>
      <c r="N20" s="34">
        <v>41.857425149700603</v>
      </c>
      <c r="O20" s="34">
        <v>42.079277108433736</v>
      </c>
      <c r="P20" s="34">
        <v>42.080303030303028</v>
      </c>
      <c r="Q20" s="34">
        <v>42.63908536585366</v>
      </c>
      <c r="R20" s="34">
        <v>42.411901840490799</v>
      </c>
      <c r="S20" s="34">
        <v>44.667948717948718</v>
      </c>
      <c r="T20" s="34">
        <v>46.464105960264895</v>
      </c>
      <c r="U20" s="34">
        <v>49.714154929577461</v>
      </c>
      <c r="V20" s="34">
        <v>50.578296296296294</v>
      </c>
      <c r="W20" s="34">
        <v>54.719256198347111</v>
      </c>
      <c r="X20" s="34">
        <v>55.485862068965517</v>
      </c>
      <c r="Y20" s="34">
        <v>57.967837837837841</v>
      </c>
      <c r="Z20" s="34">
        <v>59.237787610619471</v>
      </c>
      <c r="AA20" s="34">
        <v>59.844339622641513</v>
      </c>
      <c r="AB20" s="34">
        <v>63.06970297029703</v>
      </c>
      <c r="AC20" s="34">
        <v>65.673627450980391</v>
      </c>
      <c r="AD20" s="34">
        <v>64.15822330097086</v>
      </c>
      <c r="AE20" s="34">
        <v>61.931100917431195</v>
      </c>
      <c r="AF20" s="34">
        <v>60.900178571428569</v>
      </c>
      <c r="AG20" s="34">
        <v>61.341491228070169</v>
      </c>
      <c r="AH20" s="34">
        <v>60.767606837606834</v>
      </c>
      <c r="AI20" s="34">
        <v>62.034473684210525</v>
      </c>
      <c r="AJ20" s="34">
        <v>60.402946428571433</v>
      </c>
      <c r="AK20" s="34">
        <v>60.501454545454543</v>
      </c>
      <c r="AL20" s="34">
        <v>62.365420560747658</v>
      </c>
    </row>
    <row r="21" spans="1:38" x14ac:dyDescent="0.3">
      <c r="A21" s="16"/>
      <c r="B21" s="16">
        <f>B19</f>
        <v>93056</v>
      </c>
      <c r="C21" s="33" t="str">
        <f>C20</f>
        <v>Philippeville</v>
      </c>
      <c r="D21" s="41" t="s">
        <v>27</v>
      </c>
      <c r="E21" s="42">
        <v>32.257575757575758</v>
      </c>
      <c r="F21" s="34">
        <v>33.174603174603178</v>
      </c>
      <c r="G21" s="34">
        <v>35.173913043478258</v>
      </c>
      <c r="H21" s="34">
        <v>31.46551724137931</v>
      </c>
      <c r="I21" s="34">
        <v>33.207207207207205</v>
      </c>
      <c r="J21" s="34">
        <v>34.607476635514018</v>
      </c>
      <c r="K21" s="34">
        <v>38.926315789473684</v>
      </c>
      <c r="L21" s="34">
        <v>38.908045977011497</v>
      </c>
      <c r="M21" s="34">
        <v>40.094117647058823</v>
      </c>
      <c r="N21" s="34">
        <v>40.172839506172842</v>
      </c>
      <c r="O21" s="34">
        <v>39.753086419753089</v>
      </c>
      <c r="P21" s="34">
        <v>43.026666666666664</v>
      </c>
      <c r="Q21" s="34">
        <v>42.653333333333336</v>
      </c>
      <c r="R21" s="34">
        <v>42.569444444444443</v>
      </c>
      <c r="S21" s="34">
        <v>42.043478260869563</v>
      </c>
      <c r="T21" s="34">
        <v>43.911764705882355</v>
      </c>
      <c r="U21" s="34">
        <v>47.61904761904762</v>
      </c>
      <c r="V21" s="34">
        <v>50.035714285714285</v>
      </c>
      <c r="W21" s="34">
        <v>51.890909090909091</v>
      </c>
      <c r="X21" s="34">
        <v>51.018867924528301</v>
      </c>
      <c r="Y21" s="34">
        <v>56.918367346938773</v>
      </c>
      <c r="Z21" s="34">
        <v>55.760869565217391</v>
      </c>
      <c r="AA21" s="34">
        <v>53.883720930232556</v>
      </c>
      <c r="AB21" s="34">
        <v>48.808510638297875</v>
      </c>
      <c r="AC21" s="34">
        <v>52.254545454545458</v>
      </c>
      <c r="AD21" s="34">
        <v>59.9375</v>
      </c>
      <c r="AE21" s="34">
        <v>57.673469387755105</v>
      </c>
      <c r="AF21" s="34">
        <v>63.488888888888887</v>
      </c>
      <c r="AG21" s="34">
        <v>60.155555555555559</v>
      </c>
      <c r="AH21" s="34">
        <v>66.170731707317074</v>
      </c>
      <c r="AI21" s="34">
        <v>80.470588235294116</v>
      </c>
      <c r="AJ21" s="34">
        <v>78.722222222222229</v>
      </c>
      <c r="AK21" s="34">
        <v>80.694444444444443</v>
      </c>
      <c r="AL21" s="34">
        <v>79.702702702702709</v>
      </c>
    </row>
    <row r="22" spans="1:38" x14ac:dyDescent="0.3">
      <c r="A22" s="16"/>
      <c r="B22" s="16">
        <f>B19</f>
        <v>93056</v>
      </c>
      <c r="C22" s="33" t="str">
        <f>C21</f>
        <v>Philippeville</v>
      </c>
      <c r="D22" s="41" t="s">
        <v>28</v>
      </c>
      <c r="E22" s="42">
        <v>15.578947368421053</v>
      </c>
      <c r="F22" s="34">
        <v>17.530864197530864</v>
      </c>
      <c r="G22" s="34">
        <v>17.055555555555557</v>
      </c>
      <c r="H22" s="34">
        <v>22.63917525773196</v>
      </c>
      <c r="I22" s="34">
        <v>22.182795698924732</v>
      </c>
      <c r="J22" s="34">
        <v>24.520833333333332</v>
      </c>
      <c r="K22" s="34">
        <v>25.680851063829788</v>
      </c>
      <c r="L22" s="34">
        <v>28.630434782608695</v>
      </c>
      <c r="M22" s="34">
        <v>30.752808988764045</v>
      </c>
      <c r="N22" s="34">
        <v>32.378947368421052</v>
      </c>
      <c r="O22" s="34">
        <v>31.051546391752577</v>
      </c>
      <c r="P22" s="34">
        <v>32.828282828282831</v>
      </c>
      <c r="Q22" s="34">
        <v>34.93</v>
      </c>
      <c r="R22" s="34">
        <v>33.536842105263155</v>
      </c>
      <c r="S22" s="34">
        <v>36.819148936170215</v>
      </c>
      <c r="T22" s="34">
        <v>34.78125</v>
      </c>
      <c r="U22" s="34">
        <v>35.820224719101127</v>
      </c>
      <c r="V22" s="34">
        <v>42.277108433734938</v>
      </c>
      <c r="W22" s="34">
        <v>38.235294117647058</v>
      </c>
      <c r="X22" s="34">
        <v>42.430379746835442</v>
      </c>
      <c r="Y22" s="34">
        <v>41.893333333333331</v>
      </c>
      <c r="Z22" s="34">
        <v>41.373333333333335</v>
      </c>
      <c r="AA22" s="34">
        <v>38.582089552238806</v>
      </c>
      <c r="AB22" s="34">
        <v>39.222222222222221</v>
      </c>
      <c r="AC22" s="34">
        <v>38.842105263157897</v>
      </c>
      <c r="AD22" s="34">
        <v>40.89473684210526</v>
      </c>
      <c r="AE22" s="34">
        <v>40.122807017543863</v>
      </c>
      <c r="AF22" s="34">
        <v>38.540983606557376</v>
      </c>
      <c r="AG22" s="34">
        <v>42.6</v>
      </c>
      <c r="AH22" s="34">
        <v>41.612903225806448</v>
      </c>
      <c r="AI22" s="34">
        <v>44.016949152542374</v>
      </c>
      <c r="AJ22" s="34">
        <v>40.084745762711862</v>
      </c>
      <c r="AK22" s="34">
        <v>38.152542372881356</v>
      </c>
      <c r="AL22" s="34">
        <v>41.433962264150942</v>
      </c>
    </row>
    <row r="23" spans="1:38" x14ac:dyDescent="0.3">
      <c r="A23" s="26"/>
      <c r="B23" s="26">
        <v>93088</v>
      </c>
      <c r="C23" s="27" t="s">
        <v>111</v>
      </c>
      <c r="D23" s="44" t="s">
        <v>12</v>
      </c>
      <c r="E23" s="43">
        <v>203</v>
      </c>
      <c r="F23" s="35">
        <v>194</v>
      </c>
      <c r="G23" s="35">
        <v>188</v>
      </c>
      <c r="H23" s="35">
        <v>188</v>
      </c>
      <c r="I23" s="35">
        <v>182</v>
      </c>
      <c r="J23" s="35">
        <v>170</v>
      </c>
      <c r="K23" s="35">
        <v>155</v>
      </c>
      <c r="L23" s="35">
        <v>153</v>
      </c>
      <c r="M23" s="35">
        <v>149</v>
      </c>
      <c r="N23" s="35">
        <v>142</v>
      </c>
      <c r="O23" s="35">
        <v>139</v>
      </c>
      <c r="P23" s="35">
        <v>141</v>
      </c>
      <c r="Q23" s="35">
        <v>135</v>
      </c>
      <c r="R23" s="35">
        <v>135</v>
      </c>
      <c r="S23" s="35">
        <v>128</v>
      </c>
      <c r="T23" s="35">
        <v>123</v>
      </c>
      <c r="U23" s="35">
        <v>115</v>
      </c>
      <c r="V23" s="35">
        <v>113</v>
      </c>
      <c r="W23" s="35">
        <v>111</v>
      </c>
      <c r="X23" s="35">
        <v>114</v>
      </c>
      <c r="Y23" s="35">
        <v>108</v>
      </c>
      <c r="Z23" s="35">
        <v>105</v>
      </c>
      <c r="AA23" s="35">
        <v>102</v>
      </c>
      <c r="AB23" s="35">
        <v>97</v>
      </c>
      <c r="AC23" s="35">
        <v>95</v>
      </c>
      <c r="AD23" s="35">
        <v>96</v>
      </c>
      <c r="AE23" s="35">
        <v>98</v>
      </c>
      <c r="AF23" s="35">
        <v>95</v>
      </c>
      <c r="AG23" s="35">
        <v>99</v>
      </c>
      <c r="AH23" s="35">
        <v>98</v>
      </c>
      <c r="AI23" s="35">
        <v>93</v>
      </c>
      <c r="AJ23" s="35">
        <v>93</v>
      </c>
      <c r="AK23" s="35">
        <v>92</v>
      </c>
      <c r="AL23" s="35">
        <v>91</v>
      </c>
    </row>
    <row r="24" spans="1:38" x14ac:dyDescent="0.3">
      <c r="A24" s="16"/>
      <c r="B24" s="16">
        <f>B23</f>
        <v>93088</v>
      </c>
      <c r="C24" s="33" t="str">
        <f>C23</f>
        <v>Walcourt</v>
      </c>
      <c r="D24" s="41" t="s">
        <v>29</v>
      </c>
      <c r="E24" s="42">
        <v>39.118965517241378</v>
      </c>
      <c r="F24" s="34">
        <v>40.715412371134022</v>
      </c>
      <c r="G24" s="34">
        <v>41.478776595744684</v>
      </c>
      <c r="H24" s="34">
        <v>40.706223404255319</v>
      </c>
      <c r="I24" s="34">
        <v>43.578791208791209</v>
      </c>
      <c r="J24" s="34">
        <v>45.376823529411766</v>
      </c>
      <c r="K24" s="34">
        <v>50.227161290322584</v>
      </c>
      <c r="L24" s="34">
        <v>50.932418300653602</v>
      </c>
      <c r="M24" s="34">
        <v>54.16</v>
      </c>
      <c r="N24" s="34">
        <v>57.266126760563381</v>
      </c>
      <c r="O24" s="34">
        <v>58.396906474820142</v>
      </c>
      <c r="P24" s="34">
        <v>58.168297872340425</v>
      </c>
      <c r="Q24" s="34">
        <v>61.29274074074074</v>
      </c>
      <c r="R24" s="34">
        <v>62.788962962962962</v>
      </c>
      <c r="S24" s="34">
        <v>65.877812500000005</v>
      </c>
      <c r="T24" s="34">
        <v>67.642195121951218</v>
      </c>
      <c r="U24" s="34">
        <v>72.866086956521741</v>
      </c>
      <c r="V24" s="34">
        <v>74.239557522123903</v>
      </c>
      <c r="W24" s="34">
        <v>75.058378378378379</v>
      </c>
      <c r="X24" s="34">
        <v>73.109298245614042</v>
      </c>
      <c r="Y24" s="34">
        <v>76.841203703703698</v>
      </c>
      <c r="Z24" s="34">
        <v>78.056571428571431</v>
      </c>
      <c r="AA24" s="34">
        <v>80.825686274509806</v>
      </c>
      <c r="AB24" s="34">
        <v>84.400618556701033</v>
      </c>
      <c r="AC24" s="34">
        <v>86.839473684210532</v>
      </c>
      <c r="AD24" s="34">
        <v>85.931072916666665</v>
      </c>
      <c r="AE24" s="34">
        <v>84.102551020408157</v>
      </c>
      <c r="AF24" s="34">
        <v>83.986105263157896</v>
      </c>
      <c r="AG24" s="34">
        <v>84.417575757575761</v>
      </c>
      <c r="AH24" s="34">
        <v>85.660408163265316</v>
      </c>
      <c r="AI24" s="34">
        <v>92.176129032258075</v>
      </c>
      <c r="AJ24" s="34">
        <v>92.097419354838706</v>
      </c>
      <c r="AK24" s="34">
        <v>93.316304347826076</v>
      </c>
      <c r="AL24" s="34">
        <v>95.676703296703295</v>
      </c>
    </row>
    <row r="25" spans="1:38" x14ac:dyDescent="0.3">
      <c r="A25" s="16"/>
      <c r="B25" s="16">
        <f>B23</f>
        <v>93088</v>
      </c>
      <c r="C25" s="33" t="str">
        <f>C24</f>
        <v>Walcourt</v>
      </c>
      <c r="D25" s="41" t="s">
        <v>27</v>
      </c>
      <c r="E25" s="42">
        <v>34.315217391304351</v>
      </c>
      <c r="F25" s="34">
        <v>36.258426966292134</v>
      </c>
      <c r="G25" s="34">
        <v>39.112499999999997</v>
      </c>
      <c r="H25" s="34">
        <v>35.554054054054056</v>
      </c>
      <c r="I25" s="34">
        <v>37.35526315789474</v>
      </c>
      <c r="J25" s="34">
        <v>38.200000000000003</v>
      </c>
      <c r="K25" s="34">
        <v>41.338461538461537</v>
      </c>
      <c r="L25" s="34">
        <v>42.796875</v>
      </c>
      <c r="M25" s="34">
        <v>42.047619047619051</v>
      </c>
      <c r="N25" s="34">
        <v>43.18333333333333</v>
      </c>
      <c r="O25" s="34">
        <v>42.689655172413794</v>
      </c>
      <c r="P25" s="34">
        <v>43.89473684210526</v>
      </c>
      <c r="Q25" s="34">
        <v>44.777777777777779</v>
      </c>
      <c r="R25" s="34">
        <v>45.68</v>
      </c>
      <c r="S25" s="34">
        <v>43.568627450980394</v>
      </c>
      <c r="T25" s="34">
        <v>42.79245283018868</v>
      </c>
      <c r="U25" s="34">
        <v>42.62</v>
      </c>
      <c r="V25" s="34">
        <v>47.044444444444444</v>
      </c>
      <c r="W25" s="34">
        <v>49.590909090909093</v>
      </c>
      <c r="X25" s="34">
        <v>50.738095238095241</v>
      </c>
      <c r="Y25" s="34">
        <v>51.560975609756099</v>
      </c>
      <c r="Z25" s="34">
        <v>53.421052631578945</v>
      </c>
      <c r="AA25" s="34">
        <v>54.305555555555557</v>
      </c>
      <c r="AB25" s="34">
        <v>58.53846153846154</v>
      </c>
      <c r="AC25" s="34">
        <v>52.883720930232556</v>
      </c>
      <c r="AD25" s="34">
        <v>50.232558139534881</v>
      </c>
      <c r="AE25" s="34">
        <v>50.952380952380949</v>
      </c>
      <c r="AF25" s="34">
        <v>51.05263157894737</v>
      </c>
      <c r="AG25" s="34">
        <v>56.945945945945944</v>
      </c>
      <c r="AH25" s="34">
        <v>59.852941176470587</v>
      </c>
      <c r="AI25" s="34">
        <v>58.352941176470587</v>
      </c>
      <c r="AJ25" s="34">
        <v>57.81818181818182</v>
      </c>
      <c r="AK25" s="34">
        <v>60.875</v>
      </c>
      <c r="AL25" s="34">
        <v>59.088235294117645</v>
      </c>
    </row>
    <row r="26" spans="1:38" x14ac:dyDescent="0.3">
      <c r="A26" s="16"/>
      <c r="B26" s="16">
        <f>B23</f>
        <v>93088</v>
      </c>
      <c r="C26" s="33" t="str">
        <f>C25</f>
        <v>Walcourt</v>
      </c>
      <c r="D26" s="41" t="s">
        <v>28</v>
      </c>
      <c r="E26" s="42">
        <v>14.8</v>
      </c>
      <c r="F26" s="34">
        <v>16.620689655172413</v>
      </c>
      <c r="G26" s="34">
        <v>18.344827586206897</v>
      </c>
      <c r="H26" s="34">
        <v>21.934210526315791</v>
      </c>
      <c r="I26" s="34">
        <v>21.128205128205128</v>
      </c>
      <c r="J26" s="34">
        <v>22.142857142857142</v>
      </c>
      <c r="K26" s="34">
        <v>22.295774647887324</v>
      </c>
      <c r="L26" s="34">
        <v>28.307692307692307</v>
      </c>
      <c r="M26" s="34">
        <v>30.1875</v>
      </c>
      <c r="N26" s="34">
        <v>28.75</v>
      </c>
      <c r="O26" s="34">
        <v>29.681159420289855</v>
      </c>
      <c r="P26" s="34">
        <v>32.6</v>
      </c>
      <c r="Q26" s="34">
        <v>33.206896551724135</v>
      </c>
      <c r="R26" s="34">
        <v>31.193548387096776</v>
      </c>
      <c r="S26" s="34">
        <v>33.016666666666666</v>
      </c>
      <c r="T26" s="34">
        <v>34.982758620689658</v>
      </c>
      <c r="U26" s="34">
        <v>34.913793103448278</v>
      </c>
      <c r="V26" s="34">
        <v>37.049999999999997</v>
      </c>
      <c r="W26" s="34">
        <v>39.508474576271183</v>
      </c>
      <c r="X26" s="34">
        <v>40.381818181818183</v>
      </c>
      <c r="Y26" s="34">
        <v>38.509803921568626</v>
      </c>
      <c r="Z26" s="34">
        <v>44.2</v>
      </c>
      <c r="AA26" s="34">
        <v>45.625</v>
      </c>
      <c r="AB26" s="34">
        <v>43.297872340425535</v>
      </c>
      <c r="AC26" s="34">
        <v>42.19047619047619</v>
      </c>
      <c r="AD26" s="34">
        <v>44.162790697674417</v>
      </c>
      <c r="AE26" s="34">
        <v>46.045454545454547</v>
      </c>
      <c r="AF26" s="34">
        <v>43.609756097560975</v>
      </c>
      <c r="AG26" s="34">
        <v>44.789473684210527</v>
      </c>
      <c r="AH26" s="34">
        <v>48.666666666666664</v>
      </c>
      <c r="AI26" s="34">
        <v>42.722222222222221</v>
      </c>
      <c r="AJ26" s="34">
        <v>46.8</v>
      </c>
      <c r="AK26" s="34">
        <v>43.483870967741936</v>
      </c>
      <c r="AL26" s="34">
        <v>46.774193548387096</v>
      </c>
    </row>
    <row r="27" spans="1:38" x14ac:dyDescent="0.3">
      <c r="A27" s="26"/>
      <c r="B27" s="26">
        <v>93090</v>
      </c>
      <c r="C27" s="27" t="s">
        <v>112</v>
      </c>
      <c r="D27" s="44" t="s">
        <v>12</v>
      </c>
      <c r="E27" s="43">
        <v>70</v>
      </c>
      <c r="F27" s="35">
        <v>63</v>
      </c>
      <c r="G27" s="35">
        <v>65</v>
      </c>
      <c r="H27" s="35">
        <v>62</v>
      </c>
      <c r="I27" s="35">
        <v>59</v>
      </c>
      <c r="J27" s="35">
        <v>58</v>
      </c>
      <c r="K27" s="35">
        <v>55</v>
      </c>
      <c r="L27" s="35">
        <v>54</v>
      </c>
      <c r="M27" s="35">
        <v>56</v>
      </c>
      <c r="N27" s="35">
        <v>59</v>
      </c>
      <c r="O27" s="35">
        <v>56</v>
      </c>
      <c r="P27" s="35">
        <v>53</v>
      </c>
      <c r="Q27" s="35">
        <v>50</v>
      </c>
      <c r="R27" s="35">
        <v>49</v>
      </c>
      <c r="S27" s="35">
        <v>48</v>
      </c>
      <c r="T27" s="35">
        <v>45</v>
      </c>
      <c r="U27" s="35">
        <v>44</v>
      </c>
      <c r="V27" s="35">
        <v>42</v>
      </c>
      <c r="W27" s="35">
        <v>40</v>
      </c>
      <c r="X27" s="35">
        <v>38</v>
      </c>
      <c r="Y27" s="35">
        <v>35</v>
      </c>
      <c r="Z27" s="35">
        <v>29</v>
      </c>
      <c r="AA27" s="35">
        <v>28</v>
      </c>
      <c r="AB27" s="35">
        <v>26</v>
      </c>
      <c r="AC27" s="35">
        <v>26</v>
      </c>
      <c r="AD27" s="35">
        <v>28</v>
      </c>
      <c r="AE27" s="35">
        <v>25</v>
      </c>
      <c r="AF27" s="35">
        <v>23</v>
      </c>
      <c r="AG27" s="35">
        <v>26</v>
      </c>
      <c r="AH27" s="35">
        <v>28</v>
      </c>
      <c r="AI27" s="35">
        <v>28</v>
      </c>
      <c r="AJ27" s="35">
        <v>26</v>
      </c>
      <c r="AK27" s="35">
        <v>26</v>
      </c>
      <c r="AL27" s="35">
        <v>27</v>
      </c>
    </row>
    <row r="28" spans="1:38" x14ac:dyDescent="0.3">
      <c r="A28" s="16"/>
      <c r="B28" s="16">
        <f>B27</f>
        <v>93090</v>
      </c>
      <c r="C28" s="33" t="str">
        <f>C27</f>
        <v>Viroinval</v>
      </c>
      <c r="D28" s="41" t="s">
        <v>29</v>
      </c>
      <c r="E28" s="42">
        <v>24.436285714285713</v>
      </c>
      <c r="F28" s="34">
        <v>26.718888888888888</v>
      </c>
      <c r="G28" s="34">
        <v>26.728615384615388</v>
      </c>
      <c r="H28" s="34">
        <v>28.055</v>
      </c>
      <c r="I28" s="34">
        <v>30.53</v>
      </c>
      <c r="J28" s="34">
        <v>31.031034482758617</v>
      </c>
      <c r="K28" s="34">
        <v>31.363818181818182</v>
      </c>
      <c r="L28" s="34">
        <v>31.917222222222222</v>
      </c>
      <c r="M28" s="34">
        <v>31.077678571428574</v>
      </c>
      <c r="N28" s="34">
        <v>27.798983050847461</v>
      </c>
      <c r="O28" s="34">
        <v>28.645714285714284</v>
      </c>
      <c r="P28" s="34">
        <v>30.394528301886794</v>
      </c>
      <c r="Q28" s="34">
        <v>29.580400000000001</v>
      </c>
      <c r="R28" s="34">
        <v>30.249591836734695</v>
      </c>
      <c r="S28" s="34">
        <v>34.167291666666664</v>
      </c>
      <c r="T28" s="34">
        <v>33.391999999999996</v>
      </c>
      <c r="U28" s="34">
        <v>34.323863636363633</v>
      </c>
      <c r="V28" s="34">
        <v>37.480476190476196</v>
      </c>
      <c r="W28" s="34">
        <v>39.044000000000004</v>
      </c>
      <c r="X28" s="34">
        <v>41.037368421052633</v>
      </c>
      <c r="Y28" s="34">
        <v>43.576571428571434</v>
      </c>
      <c r="Z28" s="34">
        <v>54.756206896551724</v>
      </c>
      <c r="AA28" s="34">
        <v>54.43964285714285</v>
      </c>
      <c r="AB28" s="34">
        <v>54.346153846153847</v>
      </c>
      <c r="AC28" s="34">
        <v>48.46153846153846</v>
      </c>
      <c r="AD28" s="34">
        <v>46.693107142857144</v>
      </c>
      <c r="AE28" s="34">
        <v>48.893599999999999</v>
      </c>
      <c r="AF28" s="34">
        <v>53.254782608695649</v>
      </c>
      <c r="AG28" s="34">
        <v>50.161923076923074</v>
      </c>
      <c r="AH28" s="34">
        <v>47.568571428571431</v>
      </c>
      <c r="AI28" s="34">
        <v>47.800357142857145</v>
      </c>
      <c r="AJ28" s="34">
        <v>50.461153846153849</v>
      </c>
      <c r="AK28" s="34">
        <v>50.694230769230771</v>
      </c>
      <c r="AL28" s="34">
        <v>49.991851851851855</v>
      </c>
    </row>
    <row r="29" spans="1:38" x14ac:dyDescent="0.3">
      <c r="A29" s="16"/>
      <c r="B29" s="16">
        <f>B27</f>
        <v>93090</v>
      </c>
      <c r="C29" s="33" t="str">
        <f>C28</f>
        <v>Viroinval</v>
      </c>
      <c r="D29" s="41" t="s">
        <v>27</v>
      </c>
      <c r="E29" s="42">
        <v>37.192307692307693</v>
      </c>
      <c r="F29" s="34">
        <v>39.791666666666664</v>
      </c>
      <c r="G29" s="34">
        <v>43.5</v>
      </c>
      <c r="H29" s="34">
        <v>38.739130434782609</v>
      </c>
      <c r="I29" s="34">
        <v>38.826086956521742</v>
      </c>
      <c r="J29" s="34">
        <v>37.958333333333336</v>
      </c>
      <c r="K29" s="34">
        <v>40.523809523809526</v>
      </c>
      <c r="L29" s="34">
        <v>39.35</v>
      </c>
      <c r="M29" s="34">
        <v>42.611111111111114</v>
      </c>
      <c r="N29" s="34">
        <v>41.9375</v>
      </c>
      <c r="O29" s="34">
        <v>38.333333333333336</v>
      </c>
      <c r="P29" s="34">
        <v>38.571428571428569</v>
      </c>
      <c r="Q29" s="34">
        <v>38.454545454545453</v>
      </c>
      <c r="R29" s="34">
        <v>44.888888888888886</v>
      </c>
      <c r="S29" s="34">
        <v>43.7</v>
      </c>
      <c r="T29" s="34">
        <v>44.111111111111114</v>
      </c>
      <c r="U29" s="34">
        <v>49.444444444444443</v>
      </c>
      <c r="V29" s="34">
        <v>45.3</v>
      </c>
      <c r="W29" s="34">
        <v>44.1</v>
      </c>
      <c r="X29" s="34">
        <v>44.5</v>
      </c>
      <c r="Y29" s="34">
        <v>46.636363636363633</v>
      </c>
      <c r="Z29" s="34">
        <v>46.1</v>
      </c>
      <c r="AA29" s="34">
        <v>56.75</v>
      </c>
      <c r="AB29" s="34">
        <v>49.666666666666664</v>
      </c>
      <c r="AC29" s="34">
        <v>50.75</v>
      </c>
      <c r="AD29" s="34">
        <v>43.111111111111114</v>
      </c>
      <c r="AE29" s="34">
        <v>60.6</v>
      </c>
      <c r="AF29" s="34">
        <v>73.8</v>
      </c>
      <c r="AG29" s="34">
        <v>52.5</v>
      </c>
      <c r="AH29" s="34">
        <v>52</v>
      </c>
      <c r="AI29" s="34">
        <v>60.4</v>
      </c>
      <c r="AJ29" s="34">
        <v>55.2</v>
      </c>
      <c r="AK29" s="34">
        <v>55</v>
      </c>
      <c r="AL29" s="34">
        <v>54.8</v>
      </c>
    </row>
    <row r="30" spans="1:38" x14ac:dyDescent="0.3">
      <c r="A30" s="16"/>
      <c r="B30" s="16">
        <f>B27</f>
        <v>93090</v>
      </c>
      <c r="C30" s="33" t="str">
        <f>C29</f>
        <v>Viroinval</v>
      </c>
      <c r="D30" s="41" t="s">
        <v>28</v>
      </c>
      <c r="E30" s="42">
        <v>15.476190476190476</v>
      </c>
      <c r="F30" s="34">
        <v>14.941176470588236</v>
      </c>
      <c r="G30" s="34">
        <v>14.944444444444445</v>
      </c>
      <c r="H30" s="34">
        <v>18.09090909090909</v>
      </c>
      <c r="I30" s="34">
        <v>18.59090909090909</v>
      </c>
      <c r="J30" s="34">
        <v>20.19047619047619</v>
      </c>
      <c r="K30" s="34">
        <v>19.652173913043477</v>
      </c>
      <c r="L30" s="34">
        <v>20.727272727272727</v>
      </c>
      <c r="M30" s="34">
        <v>19.559999999999999</v>
      </c>
      <c r="N30" s="34">
        <v>25.375</v>
      </c>
      <c r="O30" s="34">
        <v>31.227272727272727</v>
      </c>
      <c r="P30" s="34">
        <v>31.59090909090909</v>
      </c>
      <c r="Q30" s="34">
        <v>28.59090909090909</v>
      </c>
      <c r="R30" s="34">
        <v>27.2</v>
      </c>
      <c r="S30" s="34">
        <v>28.952380952380953</v>
      </c>
      <c r="T30" s="34">
        <v>28.5</v>
      </c>
      <c r="U30" s="34">
        <v>30.8</v>
      </c>
      <c r="V30" s="34">
        <v>28.1</v>
      </c>
      <c r="W30" s="34">
        <v>30.157894736842106</v>
      </c>
      <c r="X30" s="34">
        <v>28.833333333333332</v>
      </c>
      <c r="Y30" s="34">
        <v>30.470588235294116</v>
      </c>
      <c r="Z30" s="34">
        <v>29.789473684210527</v>
      </c>
      <c r="AA30" s="34">
        <v>29.722222222222221</v>
      </c>
      <c r="AB30" s="34">
        <v>29.842105263157894</v>
      </c>
      <c r="AC30" s="34">
        <v>21.1875</v>
      </c>
      <c r="AD30" s="34">
        <v>27.133333333333333</v>
      </c>
      <c r="AE30" s="34">
        <v>26.571428571428573</v>
      </c>
      <c r="AF30" s="34">
        <v>26.846153846153847</v>
      </c>
      <c r="AG30" s="34">
        <v>27.916666666666668</v>
      </c>
      <c r="AH30" s="34">
        <v>26.214285714285715</v>
      </c>
      <c r="AI30" s="34">
        <v>32</v>
      </c>
      <c r="AJ30" s="34">
        <v>30.7</v>
      </c>
      <c r="AK30" s="34">
        <v>29.818181818181817</v>
      </c>
      <c r="AL30" s="34">
        <v>32.799999999999997</v>
      </c>
    </row>
  </sheetData>
  <autoFilter ref="B2:C2" xr:uid="{04F3B583-E3DC-437B-9313-43C78C199199}"/>
  <mergeCells count="34">
    <mergeCell ref="AI1:AI2"/>
    <mergeCell ref="AJ1:AJ2"/>
    <mergeCell ref="AC1:AC2"/>
    <mergeCell ref="AD1:AD2"/>
    <mergeCell ref="AE1:AE2"/>
    <mergeCell ref="AF1:AF2"/>
    <mergeCell ref="AG1:AG2"/>
    <mergeCell ref="AH1:AH2"/>
    <mergeCell ref="W1:W2"/>
    <mergeCell ref="X1:X2"/>
    <mergeCell ref="Y1:Y2"/>
    <mergeCell ref="Z1:Z2"/>
    <mergeCell ref="AA1:AA2"/>
    <mergeCell ref="R1:R2"/>
    <mergeCell ref="S1:S2"/>
    <mergeCell ref="T1:T2"/>
    <mergeCell ref="U1:U2"/>
    <mergeCell ref="V1:V2"/>
    <mergeCell ref="AK1:AK2"/>
    <mergeCell ref="AL1:AL2"/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</mergeCells>
  <conditionalFormatting sqref="E3:AL30">
    <cfRule type="expression" dxfId="1" priority="1">
      <formula>ISTEXT(E3)</formula>
    </cfRule>
  </conditionalFormatting>
  <hyperlinks>
    <hyperlink ref="A1" location="INDEX!A1" display="INDEX!A1" xr:uid="{48483A5A-4494-49E0-B94C-F3FB4D2672E3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1" manualBreakCount="1">
    <brk id="2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10</vt:i4>
      </vt:variant>
    </vt:vector>
  </HeadingPairs>
  <TitlesOfParts>
    <vt:vector size="20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'1'!Impression_des_titres</vt:lpstr>
      <vt:lpstr>'2'!Impression_des_titres</vt:lpstr>
      <vt:lpstr>'3'!Impression_des_titres</vt:lpstr>
      <vt:lpstr>'4'!Impression_des_titres</vt:lpstr>
      <vt:lpstr>'5'!Impression_des_titres</vt:lpstr>
      <vt:lpstr>'6'!Impression_des_titres</vt:lpstr>
      <vt:lpstr>'7'!Impression_des_titres</vt:lpstr>
      <vt:lpstr>'8'!Impression_des_titres</vt:lpstr>
      <vt:lpstr>'9'!Impression_des_titres</vt:lpstr>
      <vt:lpstr>INDEX!Impression_des_titres</vt:lpstr>
    </vt:vector>
  </TitlesOfParts>
  <Company>SPW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DELTENRE Alain</dc:creator>
  <cp:lastModifiedBy>DELTENRE Alain</cp:lastModifiedBy>
  <cp:lastPrinted>2024-02-02T14:56:42Z</cp:lastPrinted>
  <dcterms:created xsi:type="dcterms:W3CDTF">2021-07-01T12:01:33Z</dcterms:created>
  <dcterms:modified xsi:type="dcterms:W3CDTF">2025-03-14T07:39:50Z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2021-07-01T12:01:34Z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26441a4f-9020-4573-ab76-9226117ed3b2</vt:lpwstr>
  </property>
  <property fmtid="{D5CDD505-2E9C-101B-9397-08002B2CF9AE}" pid="8" name="MSIP_Label_97a477d1-147d-4e34-b5e3-7b26d2f44870_ContentBits">
    <vt:lpwstr>0</vt:lpwstr>
  </property>
</Properties>
</file>