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0056\Documents\_TRAVAUX\RAPPORT WALLON\2023\BILAN\"/>
    </mc:Choice>
  </mc:AlternateContent>
  <xr:revisionPtr revIDLastSave="0" documentId="13_ncr:1_{0C1C9E71-0E1A-4D01-B324-AA7B2859B3FE}" xr6:coauthVersionLast="47" xr6:coauthVersionMax="47" xr10:uidLastSave="{00000000-0000-0000-0000-000000000000}"/>
  <bookViews>
    <workbookView xWindow="-28920" yWindow="-120" windowWidth="29040" windowHeight="16440" xr2:uid="{EBD15FE2-9A3E-4A9D-A8DC-659858F42A1A}"/>
  </bookViews>
  <sheets>
    <sheet name="INDEX" sheetId="4" r:id="rId1"/>
    <sheet name="1" sheetId="5" r:id="rId2"/>
    <sheet name="2" sheetId="11" r:id="rId3"/>
    <sheet name="3" sheetId="12" r:id="rId4"/>
    <sheet name="4" sheetId="13" r:id="rId5"/>
    <sheet name="5" sheetId="14" r:id="rId6"/>
    <sheet name="6" sheetId="15" r:id="rId7"/>
    <sheet name="7" sheetId="16" r:id="rId8"/>
    <sheet name="8" sheetId="17" r:id="rId9"/>
    <sheet name="9" sheetId="18" r:id="rId10"/>
    <sheet name="10" sheetId="19" r:id="rId11"/>
    <sheet name="11" sheetId="20" r:id="rId12"/>
    <sheet name="12" sheetId="21" r:id="rId13"/>
    <sheet name="13" sheetId="22" r:id="rId14"/>
    <sheet name="14" sheetId="23" r:id="rId15"/>
    <sheet name="15" sheetId="24" r:id="rId16"/>
  </sheets>
  <definedNames>
    <definedName name="_xlnm._FilterDatabase" localSheetId="1" hidden="1">'1'!$B$2:$C$2</definedName>
    <definedName name="_xlnm._FilterDatabase" localSheetId="10" hidden="1">'10'!$B$2:$C$2</definedName>
    <definedName name="_xlnm._FilterDatabase" localSheetId="11" hidden="1">'11'!$B$2:$C$2</definedName>
    <definedName name="_xlnm._FilterDatabase" localSheetId="12" hidden="1">'12'!$B$2:$C$2</definedName>
    <definedName name="_xlnm._FilterDatabase" localSheetId="13" hidden="1">'13'!$B$2:$C$2</definedName>
    <definedName name="_xlnm._FilterDatabase" localSheetId="14" hidden="1">'14'!$B$2:$C$2</definedName>
    <definedName name="_xlnm._FilterDatabase" localSheetId="15" hidden="1">'15'!$B$2:$C$2</definedName>
    <definedName name="_xlnm._FilterDatabase" localSheetId="2" hidden="1">'2'!$B$2:$C$2</definedName>
    <definedName name="_xlnm._FilterDatabase" localSheetId="3" hidden="1">'3'!$B$2:$C$2</definedName>
    <definedName name="_xlnm._FilterDatabase" localSheetId="4" hidden="1">'4'!$B$2:$C$2</definedName>
    <definedName name="_xlnm._FilterDatabase" localSheetId="5" hidden="1">'5'!$B$2:$C$2</definedName>
    <definedName name="_xlnm._FilterDatabase" localSheetId="6" hidden="1">'6'!$B$2:$C$2</definedName>
    <definedName name="_xlnm._FilterDatabase" localSheetId="7" hidden="1">'7'!$B$2:$C$2</definedName>
    <definedName name="_xlnm._FilterDatabase" localSheetId="8" hidden="1">'8'!$B$2:$C$2</definedName>
    <definedName name="_xlnm._FilterDatabase" localSheetId="9" hidden="1">'9'!$B$2:$C$2</definedName>
    <definedName name="_xlnm.Print_Titles" localSheetId="1">'1'!$A:$C,'1'!$1:$2</definedName>
    <definedName name="_xlnm.Print_Titles" localSheetId="10">'10'!$A:$C,'10'!$1:$2</definedName>
    <definedName name="_xlnm.Print_Titles" localSheetId="11">'11'!$A:$D,'11'!$1:$2</definedName>
    <definedName name="_xlnm.Print_Titles" localSheetId="12">'12'!$A:$C,'12'!$1:$2</definedName>
    <definedName name="_xlnm.Print_Titles" localSheetId="13">'13'!$A:$C,'13'!$1:$2</definedName>
    <definedName name="_xlnm.Print_Titles" localSheetId="14">'14'!$A:$D,'14'!$1:$2</definedName>
    <definedName name="_xlnm.Print_Titles" localSheetId="15">'15'!$A:$C,'15'!$1:$2</definedName>
    <definedName name="_xlnm.Print_Titles" localSheetId="2">'2'!$A:$D,'2'!$1:$2</definedName>
    <definedName name="_xlnm.Print_Titles" localSheetId="3">'3'!$A:$C,'3'!$1:$2</definedName>
    <definedName name="_xlnm.Print_Titles" localSheetId="4">'4'!$A:$C,'4'!$1:$2</definedName>
    <definedName name="_xlnm.Print_Titles" localSheetId="5">'5'!$A:$D,'5'!$1:$2</definedName>
    <definedName name="_xlnm.Print_Titles" localSheetId="6">'6'!$A:$C,'6'!$1:$2</definedName>
    <definedName name="_xlnm.Print_Titles" localSheetId="7">'7'!$A:$C,'7'!$1:$2</definedName>
    <definedName name="_xlnm.Print_Titles" localSheetId="8">'8'!$A:$D,'8'!$1:$2</definedName>
    <definedName name="_xlnm.Print_Titles" localSheetId="9">'9'!$A:$C,'9'!$1:$2</definedName>
    <definedName name="_xlnm.Print_Titles" localSheetId="0">INDEX!$A:$B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20" l="1"/>
  <c r="B30" i="20"/>
  <c r="B50" i="20"/>
  <c r="B44" i="20"/>
  <c r="B54" i="20"/>
  <c r="B42" i="20"/>
  <c r="B33" i="20"/>
  <c r="B52" i="20" l="1"/>
  <c r="B45" i="20"/>
  <c r="B46" i="20"/>
  <c r="B38" i="20"/>
  <c r="B53" i="20"/>
  <c r="B32" i="20"/>
  <c r="B34" i="20"/>
  <c r="B37" i="20"/>
  <c r="B28" i="20"/>
  <c r="B29" i="20"/>
  <c r="B48" i="20"/>
  <c r="B49" i="20"/>
  <c r="B40" i="20"/>
  <c r="B41" i="20"/>
  <c r="B16" i="4" l="1"/>
  <c r="B15" i="4"/>
  <c r="B14" i="4"/>
  <c r="B13" i="4"/>
  <c r="B12" i="4"/>
  <c r="B11" i="4"/>
  <c r="B10" i="4"/>
  <c r="B9" i="4"/>
  <c r="B8" i="4"/>
  <c r="A16" i="4" l="1"/>
  <c r="A15" i="4"/>
  <c r="A14" i="4"/>
  <c r="A13" i="4"/>
  <c r="A12" i="4"/>
  <c r="A11" i="4"/>
  <c r="A10" i="4"/>
  <c r="A9" i="4"/>
  <c r="A8" i="4"/>
  <c r="B7" i="4"/>
  <c r="B6" i="4"/>
  <c r="B5" i="4"/>
  <c r="A7" i="4"/>
  <c r="A6" i="4"/>
  <c r="A5" i="4"/>
  <c r="B4" i="4"/>
  <c r="B3" i="4"/>
  <c r="B2" i="4"/>
  <c r="A4" i="4"/>
  <c r="A3" i="4"/>
  <c r="A2" i="4"/>
  <c r="B9" i="23" l="1"/>
  <c r="B10" i="23"/>
  <c r="B8" i="23"/>
  <c r="B36" i="23"/>
  <c r="B38" i="23"/>
  <c r="B37" i="23"/>
  <c r="B18" i="23"/>
  <c r="B17" i="23"/>
  <c r="B16" i="23"/>
  <c r="B32" i="23"/>
  <c r="B34" i="23"/>
  <c r="B33" i="23"/>
  <c r="B29" i="23"/>
  <c r="B28" i="23"/>
  <c r="B30" i="23"/>
  <c r="B25" i="23"/>
  <c r="B24" i="23"/>
  <c r="B26" i="23"/>
  <c r="B14" i="23"/>
  <c r="B13" i="23"/>
  <c r="B12" i="23"/>
  <c r="B21" i="23"/>
  <c r="B22" i="23"/>
  <c r="B20" i="23"/>
  <c r="B6" i="23"/>
  <c r="B5" i="23"/>
  <c r="B4" i="23"/>
  <c r="B26" i="20"/>
  <c r="B25" i="20"/>
  <c r="B24" i="20"/>
  <c r="B14" i="20"/>
  <c r="B13" i="20"/>
  <c r="B12" i="20"/>
  <c r="B18" i="20"/>
  <c r="B17" i="20"/>
  <c r="B16" i="20"/>
  <c r="B22" i="20"/>
  <c r="B20" i="20"/>
  <c r="B21" i="20"/>
  <c r="B8" i="20"/>
  <c r="B10" i="20"/>
  <c r="B9" i="20"/>
  <c r="B4" i="20"/>
  <c r="B5" i="20"/>
  <c r="B6" i="20"/>
  <c r="B29" i="17"/>
  <c r="B28" i="17"/>
  <c r="B30" i="17"/>
  <c r="B8" i="17"/>
  <c r="B10" i="17"/>
  <c r="B9" i="17"/>
  <c r="B36" i="17"/>
  <c r="B38" i="17"/>
  <c r="B37" i="17"/>
  <c r="B33" i="17"/>
  <c r="B32" i="17"/>
  <c r="B34" i="17"/>
  <c r="B21" i="17"/>
  <c r="B20" i="17"/>
  <c r="B22" i="17"/>
  <c r="B26" i="17"/>
  <c r="B25" i="17"/>
  <c r="B24" i="17"/>
  <c r="B17" i="17"/>
  <c r="B16" i="17"/>
  <c r="B18" i="17"/>
  <c r="B14" i="17"/>
  <c r="B13" i="17"/>
  <c r="B12" i="17"/>
  <c r="B6" i="17"/>
  <c r="B5" i="17"/>
  <c r="B4" i="17"/>
  <c r="B14" i="14"/>
  <c r="B13" i="14"/>
  <c r="B12" i="14"/>
  <c r="B22" i="14"/>
  <c r="B21" i="14"/>
  <c r="B20" i="14"/>
  <c r="B10" i="14"/>
  <c r="B8" i="14"/>
  <c r="B9" i="14"/>
  <c r="B32" i="14"/>
  <c r="B34" i="14"/>
  <c r="B33" i="14"/>
  <c r="B18" i="14"/>
  <c r="B17" i="14"/>
  <c r="B16" i="14"/>
  <c r="B29" i="14"/>
  <c r="B28" i="14"/>
  <c r="B30" i="14"/>
  <c r="B25" i="14"/>
  <c r="B24" i="14"/>
  <c r="B26" i="14"/>
  <c r="B6" i="14"/>
  <c r="B5" i="14"/>
  <c r="B4" i="14"/>
  <c r="B10" i="11"/>
  <c r="B9" i="11"/>
  <c r="B8" i="11"/>
  <c r="B18" i="11"/>
  <c r="B17" i="11"/>
  <c r="B16" i="11"/>
  <c r="B14" i="11"/>
  <c r="B12" i="11"/>
  <c r="B13" i="11"/>
  <c r="B21" i="11"/>
  <c r="B22" i="11"/>
  <c r="B20" i="11"/>
  <c r="B6" i="11"/>
  <c r="B4" i="11"/>
  <c r="B5" i="11"/>
  <c r="C28" i="23" l="1"/>
  <c r="C29" i="23" s="1"/>
  <c r="C30" i="23" s="1"/>
  <c r="C36" i="17"/>
  <c r="C37" i="17" s="1"/>
  <c r="C38" i="17" s="1"/>
  <c r="C28" i="14"/>
  <c r="C29" i="14" s="1"/>
  <c r="C30" i="14" s="1"/>
  <c r="C12" i="14"/>
  <c r="C13" i="14" s="1"/>
  <c r="C14" i="14" s="1"/>
  <c r="C12" i="23"/>
  <c r="C13" i="23" s="1"/>
  <c r="C14" i="23" s="1"/>
  <c r="C36" i="20"/>
  <c r="C37" i="20" s="1"/>
  <c r="C38" i="20" s="1"/>
  <c r="C24" i="20"/>
  <c r="C25" i="20" s="1"/>
  <c r="C26" i="20" s="1"/>
  <c r="C12" i="20"/>
  <c r="C13" i="20" s="1"/>
  <c r="C14" i="20" s="1"/>
  <c r="C20" i="17"/>
  <c r="C21" i="17" s="1"/>
  <c r="C22" i="17" s="1"/>
  <c r="C16" i="11"/>
  <c r="C17" i="11" s="1"/>
  <c r="C18" i="11" s="1"/>
  <c r="C32" i="14"/>
  <c r="C33" i="14" s="1"/>
  <c r="C34" i="14" s="1"/>
  <c r="C24" i="23"/>
  <c r="C25" i="23" s="1"/>
  <c r="C26" i="23" s="1"/>
  <c r="C48" i="20"/>
  <c r="C49" i="20" s="1"/>
  <c r="C50" i="20" s="1"/>
  <c r="C32" i="17"/>
  <c r="C33" i="17" s="1"/>
  <c r="C34" i="17" s="1"/>
  <c r="C24" i="14"/>
  <c r="C25" i="14" s="1"/>
  <c r="C26" i="14" s="1"/>
  <c r="C8" i="14"/>
  <c r="C9" i="14" s="1"/>
  <c r="C10" i="14" s="1"/>
  <c r="C8" i="23"/>
  <c r="C9" i="23" s="1"/>
  <c r="C10" i="23" s="1"/>
  <c r="C8" i="20"/>
  <c r="C9" i="20" s="1"/>
  <c r="C10" i="20" s="1"/>
  <c r="C16" i="17"/>
  <c r="C17" i="17" s="1"/>
  <c r="C18" i="17" s="1"/>
  <c r="C12" i="11"/>
  <c r="C13" i="11" s="1"/>
  <c r="C14" i="11" s="1"/>
  <c r="C36" i="23"/>
  <c r="C37" i="23" s="1"/>
  <c r="C38" i="23" s="1"/>
  <c r="C20" i="20"/>
  <c r="C21" i="20" s="1"/>
  <c r="C22" i="20" s="1"/>
  <c r="C28" i="17"/>
  <c r="C29" i="17" s="1"/>
  <c r="C30" i="17" s="1"/>
  <c r="C4" i="17"/>
  <c r="C5" i="17" s="1"/>
  <c r="C6" i="17" s="1"/>
  <c r="C20" i="14"/>
  <c r="C21" i="14" s="1"/>
  <c r="C22" i="14" s="1"/>
  <c r="C4" i="14"/>
  <c r="C5" i="14" s="1"/>
  <c r="C6" i="14" s="1"/>
  <c r="C32" i="23"/>
  <c r="C33" i="23" s="1"/>
  <c r="C34" i="23" s="1"/>
  <c r="C20" i="23"/>
  <c r="C21" i="23" s="1"/>
  <c r="C22" i="23" s="1"/>
  <c r="C4" i="23"/>
  <c r="C5" i="23" s="1"/>
  <c r="C6" i="23" s="1"/>
  <c r="C44" i="20"/>
  <c r="C45" i="20" s="1"/>
  <c r="C46" i="20" s="1"/>
  <c r="C32" i="20"/>
  <c r="C33" i="20" s="1"/>
  <c r="C34" i="20" s="1"/>
  <c r="C4" i="20"/>
  <c r="C5" i="20" s="1"/>
  <c r="C6" i="20" s="1"/>
  <c r="C12" i="17"/>
  <c r="C13" i="17" s="1"/>
  <c r="C14" i="17" s="1"/>
  <c r="C8" i="11"/>
  <c r="C9" i="11" s="1"/>
  <c r="C10" i="11" s="1"/>
  <c r="C24" i="17"/>
  <c r="C25" i="17" s="1"/>
  <c r="C26" i="17" s="1"/>
  <c r="C16" i="14"/>
  <c r="C17" i="14" s="1"/>
  <c r="C18" i="14" s="1"/>
  <c r="C16" i="23"/>
  <c r="C17" i="23" s="1"/>
  <c r="C18" i="23" s="1"/>
  <c r="C52" i="20"/>
  <c r="C53" i="20" s="1"/>
  <c r="C54" i="20" s="1"/>
  <c r="C40" i="20"/>
  <c r="C41" i="20" s="1"/>
  <c r="C42" i="20" s="1"/>
  <c r="C28" i="20"/>
  <c r="C29" i="20" s="1"/>
  <c r="C30" i="20" s="1"/>
  <c r="C16" i="20"/>
  <c r="C17" i="20" s="1"/>
  <c r="C18" i="20" s="1"/>
  <c r="C8" i="17"/>
  <c r="C9" i="17" s="1"/>
  <c r="C10" i="17" s="1"/>
  <c r="C20" i="11"/>
  <c r="C21" i="11" s="1"/>
  <c r="C22" i="11" s="1"/>
  <c r="C4" i="11"/>
  <c r="C5" i="11" s="1"/>
  <c r="C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829C1A3-B6C6-4712-921A-2BAB443641D0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41F3E144-480F-46D4-BBE7-96A476B0CAE5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E3726EA3-F68F-4395-A76D-8F5B1D6833E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9C70AD7-DCD5-4838-87B2-DEC37A41242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4DDECFE-439C-4D85-999B-CACA27D940C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2A7B353-5CDB-4E2D-B7E0-EB952D2BD7C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EF4EC80-B4B0-435C-9F97-3ED19D34243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5D2481-C5B5-4232-A7DB-4919D1AF254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D70F8B-2A12-49A2-AB37-510D7150FFD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111EE88-F6F2-4E38-87FF-B0C241D6B6A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22B9AEA-A57B-4B8B-BBEB-BA77A884BC0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AA6FE182-DCA1-46E8-B2E0-631E442503F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F8D6FFD6-10BE-4E60-BFA4-190C6348278E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06CF0DF0-2673-4CDD-87B7-1972BD83386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6DA3D7D-4C87-45E9-B5D5-551FBBDE87D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sharedStrings.xml><?xml version="1.0" encoding="utf-8"?>
<sst xmlns="http://schemas.openxmlformats.org/spreadsheetml/2006/main" count="1396" uniqueCount="127">
  <si>
    <t>1.</t>
  </si>
  <si>
    <t>2.</t>
  </si>
  <si>
    <t>Grandes cultures</t>
  </si>
  <si>
    <t>Bovins laitiers</t>
  </si>
  <si>
    <t>Bovins viandeux</t>
  </si>
  <si>
    <t>Cultures et bovins</t>
  </si>
  <si>
    <t>Autres</t>
  </si>
  <si>
    <t>Bovins laitiers et viandeux</t>
  </si>
  <si>
    <t>#</t>
  </si>
  <si>
    <t xml:space="preserve">
</t>
  </si>
  <si>
    <t>COMMUNES</t>
  </si>
  <si>
    <t>CODE</t>
  </si>
  <si>
    <t>Nombre d'exploitations</t>
  </si>
  <si>
    <t>Orientations technico-économiques des exploitations professionnelles</t>
  </si>
  <si>
    <t>Actifs agricoles réguliers 
(personnes)</t>
  </si>
  <si>
    <t>Vaches laitières 
(têtes)</t>
  </si>
  <si>
    <t>Vaches viandeuses 
(têtes)</t>
  </si>
  <si>
    <t>Porcs 
(têtes)</t>
  </si>
  <si>
    <t>Bovins</t>
  </si>
  <si>
    <t>Porcs</t>
  </si>
  <si>
    <t>Détenteurs de bovins 
(exploitations)</t>
  </si>
  <si>
    <t>Détenteurs de vaches laitières 
(exploitations)</t>
  </si>
  <si>
    <t>Détenteurs de vaches viandeuses 
(exploitations)</t>
  </si>
  <si>
    <t>Détenteurs de porcs 
(exploitations)</t>
  </si>
  <si>
    <t>HISTORIQUE</t>
  </si>
  <si>
    <t>CARACTERISTIQUE</t>
  </si>
  <si>
    <t>COMMUNE</t>
  </si>
  <si>
    <t>Vaches laitières (têtes/détenteur)</t>
  </si>
  <si>
    <t>Vaches viandeuses (têtes/détenteur)</t>
  </si>
  <si>
    <t>Superficie moyenne (ha/exploitation)</t>
  </si>
  <si>
    <t>3.</t>
  </si>
  <si>
    <t>Région sablo-limoneuse</t>
  </si>
  <si>
    <t>Région limoneuse</t>
  </si>
  <si>
    <t>Régions agricoles</t>
  </si>
  <si>
    <t>Campine hennuyère</t>
  </si>
  <si>
    <t>Condroz</t>
  </si>
  <si>
    <t>Haute Ardenne</t>
  </si>
  <si>
    <t>Fagne</t>
  </si>
  <si>
    <t>Famenne</t>
  </si>
  <si>
    <t>Ardenne</t>
  </si>
  <si>
    <t>Région jurassique</t>
  </si>
  <si>
    <t>Prairies permanentes 
(ha)</t>
  </si>
  <si>
    <t>Productions fourragères 
(ha)</t>
  </si>
  <si>
    <t>Céréales 
(ha)</t>
  </si>
  <si>
    <t>Pomme de terre
(ha)</t>
  </si>
  <si>
    <t>Plantes industrielles 
(ha)</t>
  </si>
  <si>
    <t>Autres cultures 
(ha)</t>
  </si>
  <si>
    <t>Cultures de la commune</t>
  </si>
  <si>
    <t>Cultures biologiques de la commune</t>
  </si>
  <si>
    <t>Natura 2000 
(ha)</t>
  </si>
  <si>
    <t>4.</t>
  </si>
  <si>
    <t>5.</t>
  </si>
  <si>
    <t>6.</t>
  </si>
  <si>
    <t>9.</t>
  </si>
  <si>
    <t>8.</t>
  </si>
  <si>
    <t>7.</t>
  </si>
  <si>
    <t>12.</t>
  </si>
  <si>
    <t>11.</t>
  </si>
  <si>
    <t>10.</t>
  </si>
  <si>
    <t>14.</t>
  </si>
  <si>
    <t>13.</t>
  </si>
  <si>
    <t>15.</t>
  </si>
  <si>
    <t>Superficie agricole utilisée des exploitations
(ha)</t>
  </si>
  <si>
    <t>Bovins 
(têtes)</t>
  </si>
  <si>
    <t>Détenteurs de volaille 
(exploitations)</t>
  </si>
  <si>
    <t>Volaille 
(places)</t>
  </si>
  <si>
    <t>Volaille</t>
  </si>
  <si>
    <t>Unités de gros bétail 
(UGB)</t>
  </si>
  <si>
    <t>Exploitations professionnelles</t>
  </si>
  <si>
    <t>Exploitations</t>
  </si>
  <si>
    <t>Horticulture / Fruiticulture</t>
  </si>
  <si>
    <t>Superficie communale 
(ha)</t>
  </si>
  <si>
    <t>PROVINCE DU Luxembourg</t>
  </si>
  <si>
    <t>ARRONDISSEMENT DE 
ARLON</t>
  </si>
  <si>
    <t>ARRONDISSEMENT DE 
BASTOGNE</t>
  </si>
  <si>
    <t>ARRONDISSEMENT DE 
MARCHE-EN-FAMENNE</t>
  </si>
  <si>
    <t>ARRONDISSEMENT DE 
NEUFCHÂTEAU</t>
  </si>
  <si>
    <t>ARRONDISSEMENT DE 
VIRTON</t>
  </si>
  <si>
    <t>Superficie agricole utilisée de la commune
(ha)</t>
  </si>
  <si>
    <t>Age moyen des chefs d'exploitation 
(année)</t>
  </si>
  <si>
    <t>Région herbagère</t>
  </si>
  <si>
    <t>Arlon</t>
  </si>
  <si>
    <t>-</t>
  </si>
  <si>
    <t>[&lt; 4]</t>
  </si>
  <si>
    <t>Attert</t>
  </si>
  <si>
    <t>Aubange</t>
  </si>
  <si>
    <t>Martelange</t>
  </si>
  <si>
    <t>Messancy</t>
  </si>
  <si>
    <t>Bastogne</t>
  </si>
  <si>
    <t>Bertogne</t>
  </si>
  <si>
    <t>Fauvillers</t>
  </si>
  <si>
    <t>Houffalize</t>
  </si>
  <si>
    <t>Vielsalm</t>
  </si>
  <si>
    <t>Vaux-sur-Sûre</t>
  </si>
  <si>
    <t>Gouvy</t>
  </si>
  <si>
    <t>Sainte-Ode</t>
  </si>
  <si>
    <t>Durbuy</t>
  </si>
  <si>
    <t>Erezée</t>
  </si>
  <si>
    <t>Hotton</t>
  </si>
  <si>
    <t>La Roche-en-Ardenne</t>
  </si>
  <si>
    <t>Marche-en-Famenne</t>
  </si>
  <si>
    <t>Nassogne</t>
  </si>
  <si>
    <t>Rendeux</t>
  </si>
  <si>
    <t>Tenneville</t>
  </si>
  <si>
    <t>Manhay</t>
  </si>
  <si>
    <t>Bertrix</t>
  </si>
  <si>
    <t>Bouillon</t>
  </si>
  <si>
    <t>Daverdisse</t>
  </si>
  <si>
    <t>Herbeumont</t>
  </si>
  <si>
    <t>Léglise</t>
  </si>
  <si>
    <t>Libin</t>
  </si>
  <si>
    <t>Neufchâteau</t>
  </si>
  <si>
    <t>Paliseul</t>
  </si>
  <si>
    <t>Saint-Hubert</t>
  </si>
  <si>
    <t>Tellin</t>
  </si>
  <si>
    <t>Wellin</t>
  </si>
  <si>
    <t>Libramont-Chevigny</t>
  </si>
  <si>
    <t>Chiny</t>
  </si>
  <si>
    <t>Etalle</t>
  </si>
  <si>
    <t>Florenville</t>
  </si>
  <si>
    <t>Meix-devant-Virton</t>
  </si>
  <si>
    <t>Musson</t>
  </si>
  <si>
    <t>Saint-Léger</t>
  </si>
  <si>
    <t>Tintigny</t>
  </si>
  <si>
    <t>Virton</t>
  </si>
  <si>
    <t>Habay</t>
  </si>
  <si>
    <t>Rouvroy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</si>
</sst>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7DAC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</borders>
  <cellStyleXfs count="2">
    <xf numFmtId="4" fontId="0" fillId="0" borderId="0"/>
    <xf numFmtId="4" fontId="4" fillId="0" borderId="0" applyNumberFormat="0" applyFill="0" applyBorder="0" applyAlignment="0" applyProtection="0"/>
  </cellStyleXfs>
  <cellXfs count="56">
    <xf numFmtId="4" fontId="0" fillId="0" borderId="0" xfId="0"/>
    <xf numFmtId="4" fontId="2" fillId="0" borderId="0" xfId="0" applyFont="1" applyAlignment="1">
      <alignment horizontal="center" vertical="center" wrapText="1"/>
    </xf>
    <xf numFmtId="4" fontId="1" fillId="0" borderId="0" xfId="0" applyFont="1" applyFill="1" applyAlignment="1">
      <alignment vertical="center"/>
    </xf>
    <xf numFmtId="4" fontId="1" fillId="0" borderId="0" xfId="0" applyFont="1" applyFill="1" applyAlignment="1">
      <alignment horizontal="center" vertical="center"/>
    </xf>
    <xf numFmtId="4" fontId="6" fillId="0" borderId="0" xfId="0" applyFont="1" applyFill="1" applyAlignment="1">
      <alignment horizontal="center"/>
    </xf>
    <xf numFmtId="4" fontId="6" fillId="0" borderId="0" xfId="0" applyFont="1"/>
    <xf numFmtId="4" fontId="0" fillId="0" borderId="0" xfId="0" applyAlignment="1">
      <alignment horizontal="center" vertical="center"/>
    </xf>
    <xf numFmtId="4" fontId="0" fillId="0" borderId="0" xfId="0" applyAlignment="1">
      <alignment horizontal="right" vertical="center" indent="1"/>
    </xf>
    <xf numFmtId="4" fontId="1" fillId="0" borderId="0" xfId="0" applyFont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" fontId="0" fillId="0" borderId="0" xfId="0" applyBorder="1" applyAlignment="1">
      <alignment horizontal="right" vertical="center" indent="1"/>
    </xf>
    <xf numFmtId="0" fontId="6" fillId="0" borderId="0" xfId="0" applyNumberFormat="1" applyFont="1" applyAlignment="1">
      <alignment horizontal="left" wrapText="1" indent="1"/>
    </xf>
    <xf numFmtId="4" fontId="1" fillId="2" borderId="0" xfId="1" applyFont="1" applyFill="1" applyAlignment="1">
      <alignment horizontal="center" vertical="center"/>
    </xf>
    <xf numFmtId="4" fontId="3" fillId="2" borderId="3" xfId="0" applyFont="1" applyFill="1" applyBorder="1" applyAlignment="1">
      <alignment horizontal="center" vertical="center" wrapText="1"/>
    </xf>
    <xf numFmtId="4" fontId="3" fillId="2" borderId="5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4" fontId="3" fillId="2" borderId="1" xfId="0" applyFont="1" applyFill="1" applyBorder="1" applyAlignment="1">
      <alignment horizontal="center" vertical="center" wrapText="1"/>
    </xf>
    <xf numFmtId="4" fontId="1" fillId="2" borderId="1" xfId="0" applyFont="1" applyFill="1" applyBorder="1" applyAlignment="1">
      <alignment horizontal="center" vertical="center"/>
    </xf>
    <xf numFmtId="4" fontId="1" fillId="2" borderId="0" xfId="0" applyFont="1" applyFill="1" applyAlignment="1">
      <alignment horizontal="center" vertical="center" wrapText="1"/>
    </xf>
    <xf numFmtId="4" fontId="1" fillId="2" borderId="0" xfId="0" applyFont="1" applyFill="1" applyAlignment="1">
      <alignment horizontal="center" vertical="center"/>
    </xf>
    <xf numFmtId="0" fontId="8" fillId="2" borderId="0" xfId="1" applyNumberFormat="1" applyFont="1" applyFill="1" applyAlignment="1">
      <alignment horizontal="center" vertical="center"/>
    </xf>
    <xf numFmtId="1" fontId="3" fillId="2" borderId="4" xfId="0" applyNumberFormat="1" applyFont="1" applyFill="1" applyBorder="1" applyAlignment="1">
      <alignment horizontal="left" vertical="center" wrapText="1" indent="1"/>
    </xf>
    <xf numFmtId="4" fontId="3" fillId="2" borderId="6" xfId="0" applyFont="1" applyFill="1" applyBorder="1" applyAlignment="1">
      <alignment horizontal="centerContinuous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Continuous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left" vertical="center" wrapText="1" indent="1"/>
    </xf>
    <xf numFmtId="4" fontId="8" fillId="2" borderId="0" xfId="0" applyFont="1" applyFill="1" applyAlignment="1">
      <alignment horizontal="center" vertical="center"/>
    </xf>
    <xf numFmtId="4" fontId="6" fillId="0" borderId="0" xfId="0" applyFont="1" applyAlignment="1"/>
    <xf numFmtId="4" fontId="5" fillId="0" borderId="0" xfId="1" applyFont="1" applyFill="1" applyAlignment="1">
      <alignment horizontal="left" vertical="center" indent="1"/>
    </xf>
    <xf numFmtId="164" fontId="0" fillId="0" borderId="9" xfId="0" applyNumberFormat="1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  <xf numFmtId="1" fontId="3" fillId="2" borderId="0" xfId="0" applyNumberFormat="1" applyFont="1" applyFill="1" applyAlignment="1">
      <alignment horizontal="left" vertical="center" wrapText="1" indent="1"/>
    </xf>
    <xf numFmtId="165" fontId="0" fillId="0" borderId="9" xfId="0" applyNumberFormat="1" applyBorder="1" applyAlignment="1">
      <alignment horizontal="right" vertical="center" indent="1"/>
    </xf>
    <xf numFmtId="3" fontId="0" fillId="0" borderId="10" xfId="0" applyNumberFormat="1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Continuous" vertical="center" wrapText="1"/>
    </xf>
    <xf numFmtId="3" fontId="0" fillId="0" borderId="0" xfId="0" applyNumberFormat="1" applyBorder="1" applyAlignment="1">
      <alignment horizontal="right" vertical="center" indent="1"/>
    </xf>
    <xf numFmtId="1" fontId="3" fillId="2" borderId="12" xfId="0" applyNumberFormat="1" applyFont="1" applyFill="1" applyBorder="1" applyAlignment="1">
      <alignment horizontal="left" vertical="center" wrapText="1" indent="1"/>
    </xf>
    <xf numFmtId="1" fontId="3" fillId="2" borderId="13" xfId="0" applyNumberFormat="1" applyFont="1" applyFill="1" applyBorder="1" applyAlignment="1">
      <alignment horizontal="left" vertical="center" wrapText="1" indent="1"/>
    </xf>
    <xf numFmtId="165" fontId="0" fillId="0" borderId="0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1" fontId="3" fillId="2" borderId="15" xfId="0" applyNumberFormat="1" applyFont="1" applyFill="1" applyBorder="1" applyAlignment="1">
      <alignment horizontal="left" vertical="center" wrapText="1" indent="1"/>
    </xf>
    <xf numFmtId="3" fontId="0" fillId="0" borderId="16" xfId="0" applyNumberFormat="1" applyBorder="1" applyAlignment="1">
      <alignment horizontal="right" vertical="center" indent="1"/>
    </xf>
    <xf numFmtId="3" fontId="0" fillId="0" borderId="17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4" fontId="3" fillId="2" borderId="6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" vertical="center" wrapText="1"/>
    </xf>
    <xf numFmtId="4" fontId="3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 customBuiltin="1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67DAC"/>
      <color rgb="FFFFFFCC"/>
      <color rgb="FFFFCC99"/>
      <color rgb="FF7DB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C04-12AA-4CF5-99CA-D205227A0E71}">
  <sheetPr codeName="Feuil00"/>
  <dimension ref="A1:B17"/>
  <sheetViews>
    <sheetView showGridLines="0" tabSelected="1" zoomScaleNormal="100" workbookViewId="0"/>
  </sheetViews>
  <sheetFormatPr baseColWidth="10" defaultColWidth="20.6640625" defaultRowHeight="18" x14ac:dyDescent="0.35"/>
  <cols>
    <col min="1" max="1" width="4.6640625" style="4" customWidth="1"/>
    <col min="2" max="2" width="150.6640625" style="11" customWidth="1"/>
    <col min="3" max="16384" width="20.6640625" style="5"/>
  </cols>
  <sheetData>
    <row r="1" spans="1:2" s="3" customFormat="1" ht="25.2" customHeight="1" thickBot="1" x14ac:dyDescent="0.35">
      <c r="A1" s="18" t="s">
        <v>8</v>
      </c>
      <c r="B1" s="19" t="s">
        <v>72</v>
      </c>
    </row>
    <row r="2" spans="1:2" s="2" customFormat="1" x14ac:dyDescent="0.3">
      <c r="A2" s="20" t="str">
        <f>'1'!A$1</f>
        <v>1.</v>
      </c>
      <c r="B2" s="30" t="str">
        <f>'1'!C$1</f>
        <v>ARRONDISSEMENT DE 
ARLON</v>
      </c>
    </row>
    <row r="3" spans="1:2" s="2" customFormat="1" x14ac:dyDescent="0.3">
      <c r="A3" s="20" t="str">
        <f>'2'!A$1</f>
        <v>2.</v>
      </c>
      <c r="B3" s="30" t="str">
        <f>'2'!C$1 &amp; " (Historique)"</f>
        <v>ARRONDISSEMENT DE 
ARLON (Historique)</v>
      </c>
    </row>
    <row r="4" spans="1:2" s="2" customFormat="1" x14ac:dyDescent="0.3">
      <c r="A4" s="20" t="str">
        <f>'3'!A$1</f>
        <v>3.</v>
      </c>
      <c r="B4" s="30" t="str">
        <f>'3'!C$1 &amp; " (Superficie communale)"</f>
        <v>ARRONDISSEMENT DE 
ARLON (Superficie communale)</v>
      </c>
    </row>
    <row r="5" spans="1:2" s="2" customFormat="1" x14ac:dyDescent="0.3">
      <c r="A5" s="20" t="str">
        <f>'4'!A$1</f>
        <v>4.</v>
      </c>
      <c r="B5" s="30" t="str">
        <f>'4'!C$1</f>
        <v>ARRONDISSEMENT DE 
BASTOGNE</v>
      </c>
    </row>
    <row r="6" spans="1:2" s="2" customFormat="1" x14ac:dyDescent="0.3">
      <c r="A6" s="20" t="str">
        <f>'5'!A$1</f>
        <v>5.</v>
      </c>
      <c r="B6" s="30" t="str">
        <f>'5'!C$1 &amp; " (Historique)"</f>
        <v>ARRONDISSEMENT DE 
BASTOGNE (Historique)</v>
      </c>
    </row>
    <row r="7" spans="1:2" s="2" customFormat="1" x14ac:dyDescent="0.3">
      <c r="A7" s="20" t="str">
        <f>'6'!A$1</f>
        <v>6.</v>
      </c>
      <c r="B7" s="30" t="str">
        <f>'6'!C$1 &amp; " (Superficie communale)"</f>
        <v>ARRONDISSEMENT DE 
BASTOGNE (Superficie communale)</v>
      </c>
    </row>
    <row r="8" spans="1:2" s="2" customFormat="1" x14ac:dyDescent="0.3">
      <c r="A8" s="20" t="str">
        <f>'7'!A$1</f>
        <v>7.</v>
      </c>
      <c r="B8" s="30" t="str">
        <f>'7'!C$1</f>
        <v>ARRONDISSEMENT DE 
MARCHE-EN-FAMENNE</v>
      </c>
    </row>
    <row r="9" spans="1:2" s="2" customFormat="1" x14ac:dyDescent="0.3">
      <c r="A9" s="20" t="str">
        <f>'8'!A$1</f>
        <v>8.</v>
      </c>
      <c r="B9" s="30" t="str">
        <f>'8'!C$1 &amp; " (Historique)"</f>
        <v>ARRONDISSEMENT DE 
MARCHE-EN-FAMENNE (Historique)</v>
      </c>
    </row>
    <row r="10" spans="1:2" s="2" customFormat="1" x14ac:dyDescent="0.3">
      <c r="A10" s="20" t="str">
        <f>'9'!A$1</f>
        <v>9.</v>
      </c>
      <c r="B10" s="30" t="str">
        <f>'9'!C$1 &amp; " (Superficie communale)"</f>
        <v>ARRONDISSEMENT DE 
MARCHE-EN-FAMENNE (Superficie communale)</v>
      </c>
    </row>
    <row r="11" spans="1:2" s="2" customFormat="1" x14ac:dyDescent="0.3">
      <c r="A11" s="20" t="str">
        <f>'10'!A$1</f>
        <v>10.</v>
      </c>
      <c r="B11" s="30" t="str">
        <f>'10'!C$1</f>
        <v>ARRONDISSEMENT DE 
NEUFCHÂTEAU</v>
      </c>
    </row>
    <row r="12" spans="1:2" s="2" customFormat="1" x14ac:dyDescent="0.3">
      <c r="A12" s="20" t="str">
        <f>'11'!A$1</f>
        <v>11.</v>
      </c>
      <c r="B12" s="30" t="str">
        <f>'11'!C$1 &amp; " (Historique)"</f>
        <v>ARRONDISSEMENT DE 
NEUFCHÂTEAU (Historique)</v>
      </c>
    </row>
    <row r="13" spans="1:2" s="2" customFormat="1" x14ac:dyDescent="0.3">
      <c r="A13" s="20" t="str">
        <f>'12'!A$1</f>
        <v>12.</v>
      </c>
      <c r="B13" s="30" t="str">
        <f>'12'!C$1 &amp; " (Superficie communale)"</f>
        <v>ARRONDISSEMENT DE 
NEUFCHÂTEAU (Superficie communale)</v>
      </c>
    </row>
    <row r="14" spans="1:2" s="2" customFormat="1" x14ac:dyDescent="0.3">
      <c r="A14" s="20" t="str">
        <f>'13'!A$1</f>
        <v>13.</v>
      </c>
      <c r="B14" s="30" t="str">
        <f>'13'!C$1</f>
        <v>ARRONDISSEMENT DE 
VIRTON</v>
      </c>
    </row>
    <row r="15" spans="1:2" s="2" customFormat="1" x14ac:dyDescent="0.3">
      <c r="A15" s="20" t="str">
        <f>'14'!A$1</f>
        <v>14.</v>
      </c>
      <c r="B15" s="30" t="str">
        <f>'14'!C$1 &amp; " (Historique)"</f>
        <v>ARRONDISSEMENT DE 
VIRTON (Historique)</v>
      </c>
    </row>
    <row r="16" spans="1:2" s="2" customFormat="1" x14ac:dyDescent="0.3">
      <c r="A16" s="20" t="str">
        <f>'15'!A$1</f>
        <v>15.</v>
      </c>
      <c r="B16" s="30" t="str">
        <f>'15'!C$1 &amp; " (Superficie communale)"</f>
        <v>ARRONDISSEMENT DE 
VIRTON (Superficie communale)</v>
      </c>
    </row>
    <row r="17" spans="1:2" s="29" customFormat="1" x14ac:dyDescent="0.35">
      <c r="A17" s="4"/>
      <c r="B17" s="30"/>
    </row>
  </sheetData>
  <hyperlinks>
    <hyperlink ref="B2" location="'1'!A1" display="'1'!A1" xr:uid="{E3E99523-1AE0-4730-8AA0-13864C7C4615}"/>
    <hyperlink ref="B3" location="'2'!A1" display="'2'!A1" xr:uid="{42DD7C27-3E9A-4BE5-95EB-6B9BDB36EC24}"/>
    <hyperlink ref="B4" location="'3'!A1" display="'3'!A1" xr:uid="{6CFD6F46-99EC-4626-BD8F-41F30E326AD7}"/>
    <hyperlink ref="B5" location="'4'!A1" display="'4'!A1" xr:uid="{18F2645E-A61F-435F-993D-10A3CC98158E}"/>
    <hyperlink ref="B6" location="'5'!A1" display="'5'!A1" xr:uid="{0B0594F8-EE46-43BF-A634-3E638C3A5D1F}"/>
    <hyperlink ref="B7" location="'6'!A1" display="'6'!A1" xr:uid="{1FA2D698-4C3D-46B3-A0D6-AA92A73373C1}"/>
    <hyperlink ref="B8" location="'7'!A1" display="'7'!A1" xr:uid="{23A8BD08-B8C8-4952-9AC3-CF369F12BC38}"/>
    <hyperlink ref="B9" location="'8'!A1" display="'8'!A1" xr:uid="{51279105-EB91-47E1-B0F2-C876FBB59EDB}"/>
    <hyperlink ref="B10" location="'9'!A1" display="'9'!A1" xr:uid="{D631CCA3-D22E-497F-BABB-760847B6E9D8}"/>
    <hyperlink ref="B11" location="'10'!A1" display="'10'!A1" xr:uid="{0A0279E7-5EB4-4E01-A5BD-87BEAFD5F090}"/>
    <hyperlink ref="B12" location="'11'!A1" display="'11'!A1" xr:uid="{079492CD-3826-47A5-9A86-FE16793BF35A}"/>
    <hyperlink ref="B13" location="'12'!A1" display="'12'!A1" xr:uid="{30EC7A67-E72E-4A16-805E-27373FF27344}"/>
    <hyperlink ref="B14" location="'13'!A1" display="'13'!A1" xr:uid="{6EC1B3DF-3430-4A7F-8E3C-244508420F0C}"/>
    <hyperlink ref="B15" location="'14'!A1" display="'14'!A1" xr:uid="{CAE9CE43-3ABA-44CC-8F19-687D08E9EDFB}"/>
    <hyperlink ref="B16" location="'15'!A1" display="'15'!A1" xr:uid="{DBDA1F3D-F3EF-4CCD-886D-D204CF581CD3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9FB6-1989-40C3-ACA9-98C34E352931}">
  <sheetPr codeName="Feuil09"/>
  <dimension ref="A1:AB11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20" width="15.6640625" style="10" hidden="1" customWidth="1"/>
    <col min="21" max="21" width="15.6640625" style="10" customWidth="1"/>
    <col min="22" max="25" width="15.6640625" style="10" hidden="1" customWidth="1"/>
    <col min="26" max="27" width="15.6640625" style="10" customWidth="1"/>
    <col min="28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53</v>
      </c>
      <c r="B1" s="21">
        <v>2023</v>
      </c>
      <c r="C1" s="19" t="s">
        <v>75</v>
      </c>
      <c r="D1" s="54" t="s">
        <v>78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71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80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83012</v>
      </c>
      <c r="C3" s="40" t="s">
        <v>96</v>
      </c>
      <c r="D3" s="36">
        <v>6487.0319000000036</v>
      </c>
      <c r="E3" s="32">
        <v>4094.5228000000034</v>
      </c>
      <c r="F3" s="32">
        <v>1187.5286000000001</v>
      </c>
      <c r="G3" s="32">
        <v>924.40669999999966</v>
      </c>
      <c r="H3" s="32">
        <v>30.579900000000006</v>
      </c>
      <c r="I3" s="32">
        <v>68.346400000000003</v>
      </c>
      <c r="J3" s="32">
        <v>181.64750000000004</v>
      </c>
      <c r="K3" s="32">
        <v>966.17310000000077</v>
      </c>
      <c r="L3" s="32">
        <v>232.51320000000001</v>
      </c>
      <c r="M3" s="32">
        <v>319.46390000000002</v>
      </c>
      <c r="N3" s="32">
        <v>0.13350000000000001</v>
      </c>
      <c r="O3" s="32">
        <v>0</v>
      </c>
      <c r="P3" s="32">
        <v>78.130300000000005</v>
      </c>
      <c r="Q3" s="46">
        <v>1499.3154999999999</v>
      </c>
      <c r="R3" s="45">
        <v>15707.94</v>
      </c>
      <c r="S3" s="31" t="s">
        <v>82</v>
      </c>
      <c r="T3" s="31" t="s">
        <v>82</v>
      </c>
      <c r="U3" s="31">
        <v>2.4215644607436559E-4</v>
      </c>
      <c r="V3" s="31" t="s">
        <v>82</v>
      </c>
      <c r="W3" s="31">
        <v>6.9946889261205346E-4</v>
      </c>
      <c r="X3" s="31" t="s">
        <v>82</v>
      </c>
      <c r="Y3" s="31" t="s">
        <v>82</v>
      </c>
      <c r="Z3" s="31">
        <v>0.99858342824706181</v>
      </c>
      <c r="AA3" s="31">
        <v>4.7494641425178475E-4</v>
      </c>
      <c r="AB3" s="31" t="s">
        <v>82</v>
      </c>
    </row>
    <row r="4" spans="1:28" ht="15" thickBot="1" x14ac:dyDescent="0.35">
      <c r="A4" s="48"/>
      <c r="B4" s="48">
        <v>83013</v>
      </c>
      <c r="C4" s="41" t="s">
        <v>97</v>
      </c>
      <c r="D4" s="36">
        <v>2748.2609999999991</v>
      </c>
      <c r="E4" s="32">
        <v>2451.9447999999988</v>
      </c>
      <c r="F4" s="32">
        <v>202.46519999999998</v>
      </c>
      <c r="G4" s="32">
        <v>59.496900000000004</v>
      </c>
      <c r="H4" s="32">
        <v>1.0159</v>
      </c>
      <c r="I4" s="32">
        <v>0</v>
      </c>
      <c r="J4" s="32">
        <v>33.338200000000001</v>
      </c>
      <c r="K4" s="32">
        <v>677.14189999999962</v>
      </c>
      <c r="L4" s="32">
        <v>19.276499999999999</v>
      </c>
      <c r="M4" s="32">
        <v>25.055899999999998</v>
      </c>
      <c r="N4" s="32">
        <v>1.0159</v>
      </c>
      <c r="O4" s="32">
        <v>0</v>
      </c>
      <c r="P4" s="32">
        <v>31.936300000000003</v>
      </c>
      <c r="Q4" s="46">
        <v>303.57409999999999</v>
      </c>
      <c r="R4" s="45">
        <v>7889.26</v>
      </c>
      <c r="S4" s="31" t="s">
        <v>82</v>
      </c>
      <c r="T4" s="31" t="s">
        <v>82</v>
      </c>
      <c r="U4" s="31" t="s">
        <v>82</v>
      </c>
      <c r="V4" s="31" t="s">
        <v>82</v>
      </c>
      <c r="W4" s="31" t="s">
        <v>82</v>
      </c>
      <c r="X4" s="31" t="s">
        <v>82</v>
      </c>
      <c r="Y4" s="31" t="s">
        <v>82</v>
      </c>
      <c r="Z4" s="31">
        <v>0.33396376125666299</v>
      </c>
      <c r="AA4" s="31">
        <v>0.66603623874333706</v>
      </c>
      <c r="AB4" s="31" t="s">
        <v>82</v>
      </c>
    </row>
    <row r="5" spans="1:28" ht="15" thickBot="1" x14ac:dyDescent="0.35">
      <c r="A5" s="48"/>
      <c r="B5" s="48">
        <v>83028</v>
      </c>
      <c r="C5" s="41" t="s">
        <v>98</v>
      </c>
      <c r="D5" s="36">
        <v>1860.7459000000003</v>
      </c>
      <c r="E5" s="32">
        <v>1537.5758000000003</v>
      </c>
      <c r="F5" s="32">
        <v>245.06389999999999</v>
      </c>
      <c r="G5" s="32">
        <v>58.232500000000002</v>
      </c>
      <c r="H5" s="32">
        <v>0.90989999999999993</v>
      </c>
      <c r="I5" s="32">
        <v>5.1058000000000003</v>
      </c>
      <c r="J5" s="32">
        <v>13.858000000000001</v>
      </c>
      <c r="K5" s="32">
        <v>186.3989</v>
      </c>
      <c r="L5" s="32">
        <v>72.018799999999999</v>
      </c>
      <c r="M5" s="32">
        <v>43.433599999999998</v>
      </c>
      <c r="N5" s="32">
        <v>0</v>
      </c>
      <c r="O5" s="32">
        <v>0</v>
      </c>
      <c r="P5" s="32">
        <v>8.0754999999999999</v>
      </c>
      <c r="Q5" s="46">
        <v>1158.0417000000002</v>
      </c>
      <c r="R5" s="45">
        <v>5702.32</v>
      </c>
      <c r="S5" s="31" t="s">
        <v>82</v>
      </c>
      <c r="T5" s="31" t="s">
        <v>82</v>
      </c>
      <c r="U5" s="31" t="s">
        <v>82</v>
      </c>
      <c r="V5" s="31" t="s">
        <v>82</v>
      </c>
      <c r="W5" s="31" t="s">
        <v>82</v>
      </c>
      <c r="X5" s="31" t="s">
        <v>82</v>
      </c>
      <c r="Y5" s="31" t="s">
        <v>82</v>
      </c>
      <c r="Z5" s="31">
        <v>0.92683589739410899</v>
      </c>
      <c r="AA5" s="31">
        <v>7.3164102605890957E-2</v>
      </c>
      <c r="AB5" s="31" t="s">
        <v>82</v>
      </c>
    </row>
    <row r="6" spans="1:28" ht="15" thickBot="1" x14ac:dyDescent="0.35">
      <c r="A6" s="48"/>
      <c r="B6" s="48">
        <v>83031</v>
      </c>
      <c r="C6" s="41" t="s">
        <v>99</v>
      </c>
      <c r="D6" s="36">
        <v>3989.3822</v>
      </c>
      <c r="E6" s="32">
        <v>2386.3175000000001</v>
      </c>
      <c r="F6" s="32">
        <v>864.03989999999999</v>
      </c>
      <c r="G6" s="32">
        <v>580.48030000000006</v>
      </c>
      <c r="H6" s="32">
        <v>3.9004999999999996</v>
      </c>
      <c r="I6" s="32">
        <v>66.853799999999993</v>
      </c>
      <c r="J6" s="32">
        <v>87.790200000000013</v>
      </c>
      <c r="K6" s="32">
        <v>864.92840000000024</v>
      </c>
      <c r="L6" s="32">
        <v>195.70700000000002</v>
      </c>
      <c r="M6" s="32">
        <v>235.30759999999998</v>
      </c>
      <c r="N6" s="32">
        <v>0.22389999999999999</v>
      </c>
      <c r="O6" s="32">
        <v>0</v>
      </c>
      <c r="P6" s="32">
        <v>51.121000000000002</v>
      </c>
      <c r="Q6" s="46">
        <v>427.93460000000005</v>
      </c>
      <c r="R6" s="45">
        <v>14852.67</v>
      </c>
      <c r="S6" s="31" t="s">
        <v>82</v>
      </c>
      <c r="T6" s="31" t="s">
        <v>82</v>
      </c>
      <c r="U6" s="31" t="s">
        <v>82</v>
      </c>
      <c r="V6" s="31" t="s">
        <v>82</v>
      </c>
      <c r="W6" s="31" t="s">
        <v>82</v>
      </c>
      <c r="X6" s="31" t="s">
        <v>82</v>
      </c>
      <c r="Y6" s="31" t="s">
        <v>82</v>
      </c>
      <c r="Z6" s="31" t="s">
        <v>82</v>
      </c>
      <c r="AA6" s="31">
        <v>1</v>
      </c>
      <c r="AB6" s="31" t="s">
        <v>82</v>
      </c>
    </row>
    <row r="7" spans="1:28" ht="15" thickBot="1" x14ac:dyDescent="0.35">
      <c r="A7" s="48"/>
      <c r="B7" s="48">
        <v>83034</v>
      </c>
      <c r="C7" s="41" t="s">
        <v>100</v>
      </c>
      <c r="D7" s="36">
        <v>4693.2230999999974</v>
      </c>
      <c r="E7" s="32">
        <v>2742.0833999999982</v>
      </c>
      <c r="F7" s="32">
        <v>979.03019999999981</v>
      </c>
      <c r="G7" s="32">
        <v>762.40549999999996</v>
      </c>
      <c r="H7" s="32">
        <v>0.90910000000000002</v>
      </c>
      <c r="I7" s="32">
        <v>77.376400000000004</v>
      </c>
      <c r="J7" s="32">
        <v>131.41849999999999</v>
      </c>
      <c r="K7" s="32">
        <v>833.91889999999967</v>
      </c>
      <c r="L7" s="32">
        <v>153.54769999999999</v>
      </c>
      <c r="M7" s="32">
        <v>225.9006</v>
      </c>
      <c r="N7" s="32">
        <v>0.2747</v>
      </c>
      <c r="O7" s="32">
        <v>12.4377</v>
      </c>
      <c r="P7" s="32">
        <v>100.20529999999999</v>
      </c>
      <c r="Q7" s="46">
        <v>285.78000000000003</v>
      </c>
      <c r="R7" s="45">
        <v>12207.22</v>
      </c>
      <c r="S7" s="31" t="s">
        <v>82</v>
      </c>
      <c r="T7" s="31" t="s">
        <v>82</v>
      </c>
      <c r="U7" s="31" t="s">
        <v>82</v>
      </c>
      <c r="V7" s="31" t="s">
        <v>82</v>
      </c>
      <c r="W7" s="31" t="s">
        <v>82</v>
      </c>
      <c r="X7" s="31" t="s">
        <v>82</v>
      </c>
      <c r="Y7" s="31" t="s">
        <v>82</v>
      </c>
      <c r="Z7" s="31">
        <v>0.78715928693489767</v>
      </c>
      <c r="AA7" s="31">
        <v>0.21284071306510233</v>
      </c>
      <c r="AB7" s="31" t="s">
        <v>82</v>
      </c>
    </row>
    <row r="8" spans="1:28" ht="15" thickBot="1" x14ac:dyDescent="0.35">
      <c r="A8" s="48"/>
      <c r="B8" s="48">
        <v>83040</v>
      </c>
      <c r="C8" s="41" t="s">
        <v>101</v>
      </c>
      <c r="D8" s="36">
        <v>3394.1554000000006</v>
      </c>
      <c r="E8" s="32">
        <v>2285.7038000000002</v>
      </c>
      <c r="F8" s="32">
        <v>609.33699999999999</v>
      </c>
      <c r="G8" s="32">
        <v>454.70299999999997</v>
      </c>
      <c r="H8" s="32">
        <v>0</v>
      </c>
      <c r="I8" s="32">
        <v>6.4737999999999998</v>
      </c>
      <c r="J8" s="32">
        <v>37.937800000000003</v>
      </c>
      <c r="K8" s="32">
        <v>564.9087999999997</v>
      </c>
      <c r="L8" s="32">
        <v>148.4325</v>
      </c>
      <c r="M8" s="32">
        <v>31.735900000000001</v>
      </c>
      <c r="N8" s="32">
        <v>0</v>
      </c>
      <c r="O8" s="32">
        <v>0</v>
      </c>
      <c r="P8" s="32">
        <v>17.411900000000003</v>
      </c>
      <c r="Q8" s="46">
        <v>250.3614</v>
      </c>
      <c r="R8" s="45">
        <v>11311.29</v>
      </c>
      <c r="S8" s="31" t="s">
        <v>82</v>
      </c>
      <c r="T8" s="31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82</v>
      </c>
      <c r="Z8" s="31">
        <v>0.30269499151012486</v>
      </c>
      <c r="AA8" s="31">
        <v>0.6973050084898752</v>
      </c>
      <c r="AB8" s="31" t="s">
        <v>82</v>
      </c>
    </row>
    <row r="9" spans="1:28" ht="15" thickBot="1" x14ac:dyDescent="0.35">
      <c r="A9" s="48"/>
      <c r="B9" s="48">
        <v>83044</v>
      </c>
      <c r="C9" s="41" t="s">
        <v>102</v>
      </c>
      <c r="D9" s="36">
        <v>2080.4990999999986</v>
      </c>
      <c r="E9" s="32">
        <v>1737.6016999999988</v>
      </c>
      <c r="F9" s="32">
        <v>298.24219999999997</v>
      </c>
      <c r="G9" s="32">
        <v>39.648799999999994</v>
      </c>
      <c r="H9" s="32">
        <v>6.6000000000000003E-2</v>
      </c>
      <c r="I9" s="32">
        <v>0</v>
      </c>
      <c r="J9" s="32">
        <v>4.9404000000000003</v>
      </c>
      <c r="K9" s="32">
        <v>486.57349999999997</v>
      </c>
      <c r="L9" s="32">
        <v>53.610399999999998</v>
      </c>
      <c r="M9" s="32">
        <v>7.4248000000000003</v>
      </c>
      <c r="N9" s="32">
        <v>0</v>
      </c>
      <c r="O9" s="32">
        <v>0</v>
      </c>
      <c r="P9" s="32">
        <v>0</v>
      </c>
      <c r="Q9" s="46">
        <v>121.99280000000002</v>
      </c>
      <c r="R9" s="45">
        <v>6923.19</v>
      </c>
      <c r="S9" s="31" t="s">
        <v>82</v>
      </c>
      <c r="T9" s="31" t="s">
        <v>82</v>
      </c>
      <c r="U9" s="31" t="s">
        <v>82</v>
      </c>
      <c r="V9" s="31" t="s">
        <v>82</v>
      </c>
      <c r="W9" s="31" t="s">
        <v>82</v>
      </c>
      <c r="X9" s="31" t="s">
        <v>82</v>
      </c>
      <c r="Y9" s="31" t="s">
        <v>82</v>
      </c>
      <c r="Z9" s="31">
        <v>3.581799936538661E-3</v>
      </c>
      <c r="AA9" s="31">
        <v>0.99641820006346138</v>
      </c>
      <c r="AB9" s="31" t="s">
        <v>82</v>
      </c>
    </row>
    <row r="10" spans="1:28" ht="15" thickBot="1" x14ac:dyDescent="0.35">
      <c r="A10" s="48"/>
      <c r="B10" s="48">
        <v>83049</v>
      </c>
      <c r="C10" s="41" t="s">
        <v>103</v>
      </c>
      <c r="D10" s="36">
        <v>2572.2778000000003</v>
      </c>
      <c r="E10" s="32">
        <v>1578.4254000000008</v>
      </c>
      <c r="F10" s="32">
        <v>690.74720000000013</v>
      </c>
      <c r="G10" s="32">
        <v>282.53370000000001</v>
      </c>
      <c r="H10" s="32">
        <v>1.0204</v>
      </c>
      <c r="I10" s="32">
        <v>1.8466</v>
      </c>
      <c r="J10" s="32">
        <v>17.704500000000003</v>
      </c>
      <c r="K10" s="32">
        <v>347.1511999999999</v>
      </c>
      <c r="L10" s="32">
        <v>99.65209999999999</v>
      </c>
      <c r="M10" s="32">
        <v>64.639099999999999</v>
      </c>
      <c r="N10" s="32">
        <v>0</v>
      </c>
      <c r="O10" s="32">
        <v>0</v>
      </c>
      <c r="P10" s="32">
        <v>7.6494999999999997</v>
      </c>
      <c r="Q10" s="46">
        <v>241.3434</v>
      </c>
      <c r="R10" s="45">
        <v>9194.98</v>
      </c>
      <c r="S10" s="31" t="s">
        <v>82</v>
      </c>
      <c r="T10" s="31" t="s">
        <v>82</v>
      </c>
      <c r="U10" s="31" t="s">
        <v>82</v>
      </c>
      <c r="V10" s="31" t="s">
        <v>82</v>
      </c>
      <c r="W10" s="31" t="s">
        <v>82</v>
      </c>
      <c r="X10" s="31" t="s">
        <v>82</v>
      </c>
      <c r="Y10" s="31" t="s">
        <v>82</v>
      </c>
      <c r="Z10" s="31" t="s">
        <v>82</v>
      </c>
      <c r="AA10" s="31">
        <v>1</v>
      </c>
      <c r="AB10" s="31" t="s">
        <v>82</v>
      </c>
    </row>
    <row r="11" spans="1:28" x14ac:dyDescent="0.3">
      <c r="A11" s="48"/>
      <c r="B11" s="48">
        <v>83055</v>
      </c>
      <c r="C11" s="41" t="s">
        <v>104</v>
      </c>
      <c r="D11" s="36">
        <v>2214.3888000000006</v>
      </c>
      <c r="E11" s="32">
        <v>1861.3483000000006</v>
      </c>
      <c r="F11" s="32">
        <v>259.03460000000001</v>
      </c>
      <c r="G11" s="32">
        <v>92.398599999999988</v>
      </c>
      <c r="H11" s="32">
        <v>0.29530000000000001</v>
      </c>
      <c r="I11" s="32">
        <v>0</v>
      </c>
      <c r="J11" s="32">
        <v>1.3120000000000001</v>
      </c>
      <c r="K11" s="32">
        <v>878.87369999999999</v>
      </c>
      <c r="L11" s="32">
        <v>115.57689999999999</v>
      </c>
      <c r="M11" s="32">
        <v>69.140899999999988</v>
      </c>
      <c r="N11" s="32">
        <v>0.29530000000000001</v>
      </c>
      <c r="O11" s="32">
        <v>0</v>
      </c>
      <c r="P11" s="32">
        <v>0.59370000000000001</v>
      </c>
      <c r="Q11" s="46">
        <v>607.0367</v>
      </c>
      <c r="R11" s="45">
        <v>12017.97</v>
      </c>
      <c r="S11" s="31" t="s">
        <v>82</v>
      </c>
      <c r="T11" s="31" t="s">
        <v>82</v>
      </c>
      <c r="U11" s="31">
        <v>2.6213117834392334E-2</v>
      </c>
      <c r="V11" s="31" t="s">
        <v>82</v>
      </c>
      <c r="W11" s="31" t="s">
        <v>82</v>
      </c>
      <c r="X11" s="31" t="s">
        <v>82</v>
      </c>
      <c r="Y11" s="31" t="s">
        <v>82</v>
      </c>
      <c r="Z11" s="31">
        <v>2.373173151524223E-4</v>
      </c>
      <c r="AA11" s="31">
        <v>0.97354956485045518</v>
      </c>
      <c r="AB11" s="31" t="s">
        <v>82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1">
    <cfRule type="expression" dxfId="6" priority="1">
      <formula>ISTEXT(D3)</formula>
    </cfRule>
  </conditionalFormatting>
  <hyperlinks>
    <hyperlink ref="A1" location="INDEX!A1" display="INDEX!A1" xr:uid="{8D19814C-F0CA-4A27-9EF1-93A56F76518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8E9F-36D7-4EA3-862A-0BFAC3B8A5C1}">
  <sheetPr codeName="Feuil10"/>
  <dimension ref="A1:AC15"/>
  <sheetViews>
    <sheetView showGridLines="0" zoomScaleNormal="10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58</v>
      </c>
      <c r="B1" s="21">
        <v>2023</v>
      </c>
      <c r="C1" s="19" t="s">
        <v>76</v>
      </c>
      <c r="D1" s="49" t="s">
        <v>69</v>
      </c>
      <c r="E1" s="49" t="s">
        <v>62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63</v>
      </c>
      <c r="M1" s="49" t="s">
        <v>20</v>
      </c>
      <c r="N1" s="49" t="s">
        <v>17</v>
      </c>
      <c r="O1" s="49" t="s">
        <v>23</v>
      </c>
      <c r="P1" s="49" t="s">
        <v>65</v>
      </c>
      <c r="Q1" s="49" t="s">
        <v>64</v>
      </c>
      <c r="R1" s="38" t="s">
        <v>67</v>
      </c>
      <c r="S1" s="38"/>
      <c r="T1" s="38"/>
      <c r="U1" s="23"/>
      <c r="V1" s="49" t="s">
        <v>68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66</v>
      </c>
      <c r="U2" s="37" t="s">
        <v>6</v>
      </c>
      <c r="V2" s="49"/>
      <c r="W2" s="37" t="s">
        <v>2</v>
      </c>
      <c r="X2" s="37" t="s">
        <v>70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84009</v>
      </c>
      <c r="C3" s="40" t="s">
        <v>105</v>
      </c>
      <c r="D3" s="39">
        <v>95</v>
      </c>
      <c r="E3" s="32">
        <v>4819.33</v>
      </c>
      <c r="F3" s="32">
        <v>158</v>
      </c>
      <c r="G3" s="34">
        <v>55.265957446808514</v>
      </c>
      <c r="H3" s="32">
        <v>1280</v>
      </c>
      <c r="I3" s="32">
        <v>9</v>
      </c>
      <c r="J3" s="32">
        <v>3500</v>
      </c>
      <c r="K3" s="32">
        <v>59</v>
      </c>
      <c r="L3" s="32">
        <v>9310</v>
      </c>
      <c r="M3" s="32">
        <v>67</v>
      </c>
      <c r="N3" s="32" t="s">
        <v>82</v>
      </c>
      <c r="O3" s="32" t="s">
        <v>83</v>
      </c>
      <c r="P3" s="32">
        <v>100000</v>
      </c>
      <c r="Q3" s="32">
        <v>5</v>
      </c>
      <c r="R3" s="32">
        <v>6382.7999999999984</v>
      </c>
      <c r="S3" s="32" t="s">
        <v>82</v>
      </c>
      <c r="T3" s="32">
        <v>700.06</v>
      </c>
      <c r="U3" s="32">
        <v>518.65999999999894</v>
      </c>
      <c r="V3" s="32">
        <v>77</v>
      </c>
      <c r="W3" s="31">
        <v>0.14810000000000001</v>
      </c>
      <c r="X3" s="31">
        <v>2.4700000000000003E-2</v>
      </c>
      <c r="Y3" s="31">
        <v>3.7000000000000005E-2</v>
      </c>
      <c r="Z3" s="31">
        <v>0.61729999999999996</v>
      </c>
      <c r="AA3" s="31">
        <v>7.4099999999999999E-2</v>
      </c>
      <c r="AB3" s="31">
        <v>1.23E-2</v>
      </c>
      <c r="AC3" s="31">
        <v>8.6400000000000005E-2</v>
      </c>
    </row>
    <row r="4" spans="1:29" x14ac:dyDescent="0.3">
      <c r="A4" s="16"/>
      <c r="B4" s="16">
        <v>84010</v>
      </c>
      <c r="C4" s="41" t="s">
        <v>106</v>
      </c>
      <c r="D4" s="39">
        <v>37</v>
      </c>
      <c r="E4" s="32">
        <v>2228.29</v>
      </c>
      <c r="F4" s="32">
        <v>54</v>
      </c>
      <c r="G4" s="34">
        <v>56.513513513513516</v>
      </c>
      <c r="H4" s="32">
        <v>590</v>
      </c>
      <c r="I4" s="32">
        <v>6</v>
      </c>
      <c r="J4" s="32">
        <v>1840</v>
      </c>
      <c r="K4" s="32">
        <v>27</v>
      </c>
      <c r="L4" s="32">
        <v>4890</v>
      </c>
      <c r="M4" s="32">
        <v>30</v>
      </c>
      <c r="N4" s="32" t="s">
        <v>82</v>
      </c>
      <c r="O4" s="32" t="s">
        <v>83</v>
      </c>
      <c r="P4" s="32" t="s">
        <v>82</v>
      </c>
      <c r="Q4" s="32" t="s">
        <v>83</v>
      </c>
      <c r="R4" s="32">
        <v>3393.6999999999994</v>
      </c>
      <c r="S4" s="32" t="s">
        <v>82</v>
      </c>
      <c r="T4" s="32" t="s">
        <v>82</v>
      </c>
      <c r="U4" s="32">
        <v>253.30000000000018</v>
      </c>
      <c r="V4" s="32">
        <v>31</v>
      </c>
      <c r="W4" s="31">
        <v>3.2300000000000002E-2</v>
      </c>
      <c r="X4" s="31">
        <v>0</v>
      </c>
      <c r="Y4" s="31">
        <v>6.4500000000000002E-2</v>
      </c>
      <c r="Z4" s="31">
        <v>0.6129</v>
      </c>
      <c r="AA4" s="31">
        <v>0.1613</v>
      </c>
      <c r="AB4" s="31">
        <v>6.4500000000000002E-2</v>
      </c>
      <c r="AC4" s="31">
        <v>6.4500000000000002E-2</v>
      </c>
    </row>
    <row r="5" spans="1:29" x14ac:dyDescent="0.3">
      <c r="A5" s="16"/>
      <c r="B5" s="16">
        <v>84016</v>
      </c>
      <c r="C5" s="41" t="s">
        <v>107</v>
      </c>
      <c r="D5" s="39">
        <v>18</v>
      </c>
      <c r="E5" s="32">
        <v>898.54</v>
      </c>
      <c r="F5" s="32">
        <v>19</v>
      </c>
      <c r="G5" s="34">
        <v>50.266666666666666</v>
      </c>
      <c r="H5" s="32">
        <v>190</v>
      </c>
      <c r="I5" s="32">
        <v>4</v>
      </c>
      <c r="J5" s="32">
        <v>520</v>
      </c>
      <c r="K5" s="32">
        <v>6</v>
      </c>
      <c r="L5" s="32">
        <v>1430</v>
      </c>
      <c r="M5" s="32">
        <v>8</v>
      </c>
      <c r="N5" s="32" t="s">
        <v>82</v>
      </c>
      <c r="O5" s="32" t="s">
        <v>83</v>
      </c>
      <c r="P5" s="32" t="s">
        <v>82</v>
      </c>
      <c r="Q5" s="32" t="s">
        <v>83</v>
      </c>
      <c r="R5" s="32">
        <v>1002.5000000000002</v>
      </c>
      <c r="S5" s="32" t="s">
        <v>82</v>
      </c>
      <c r="T5" s="32" t="s">
        <v>82</v>
      </c>
      <c r="U5" s="32">
        <v>4</v>
      </c>
      <c r="V5" s="32">
        <v>12</v>
      </c>
      <c r="W5" s="31">
        <v>0.33340000000000003</v>
      </c>
      <c r="X5" s="31">
        <v>0</v>
      </c>
      <c r="Y5" s="31">
        <v>0.1333</v>
      </c>
      <c r="Z5" s="31">
        <v>0.3332</v>
      </c>
      <c r="AA5" s="31">
        <v>0.1333</v>
      </c>
      <c r="AB5" s="31">
        <v>0</v>
      </c>
      <c r="AC5" s="31">
        <v>6.6699999999999995E-2</v>
      </c>
    </row>
    <row r="6" spans="1:29" x14ac:dyDescent="0.3">
      <c r="A6" s="16"/>
      <c r="B6" s="16">
        <v>84029</v>
      </c>
      <c r="C6" s="41" t="s">
        <v>108</v>
      </c>
      <c r="D6" s="39">
        <v>23</v>
      </c>
      <c r="E6" s="32">
        <v>1138.3499999999999</v>
      </c>
      <c r="F6" s="32">
        <v>41</v>
      </c>
      <c r="G6" s="34">
        <v>57.090909090909093</v>
      </c>
      <c r="H6" s="32" t="s">
        <v>82</v>
      </c>
      <c r="I6" s="32" t="s">
        <v>83</v>
      </c>
      <c r="J6" s="32">
        <v>650</v>
      </c>
      <c r="K6" s="32">
        <v>13</v>
      </c>
      <c r="L6" s="32">
        <v>1880</v>
      </c>
      <c r="M6" s="32">
        <v>13</v>
      </c>
      <c r="N6" s="32" t="s">
        <v>82</v>
      </c>
      <c r="O6" s="32" t="s">
        <v>83</v>
      </c>
      <c r="P6" s="32" t="s">
        <v>82</v>
      </c>
      <c r="Q6" s="32" t="s">
        <v>83</v>
      </c>
      <c r="R6" s="32">
        <v>1287.2000000000003</v>
      </c>
      <c r="S6" s="32" t="s">
        <v>82</v>
      </c>
      <c r="T6" s="32" t="s">
        <v>82</v>
      </c>
      <c r="U6" s="32">
        <v>38.029999999999973</v>
      </c>
      <c r="V6" s="32">
        <v>16</v>
      </c>
      <c r="W6" s="31">
        <v>0.17649999999999999</v>
      </c>
      <c r="X6" s="31">
        <v>0</v>
      </c>
      <c r="Y6" s="31">
        <v>0</v>
      </c>
      <c r="Z6" s="31">
        <v>0.6470999999999999</v>
      </c>
      <c r="AA6" s="31">
        <v>0.1176</v>
      </c>
      <c r="AB6" s="31">
        <v>0</v>
      </c>
      <c r="AC6" s="31">
        <v>5.8799999999999998E-2</v>
      </c>
    </row>
    <row r="7" spans="1:29" x14ac:dyDescent="0.3">
      <c r="A7" s="16"/>
      <c r="B7" s="16">
        <v>84033</v>
      </c>
      <c r="C7" s="41" t="s">
        <v>109</v>
      </c>
      <c r="D7" s="39">
        <v>86</v>
      </c>
      <c r="E7" s="32">
        <v>4985.08</v>
      </c>
      <c r="F7" s="32">
        <v>141</v>
      </c>
      <c r="G7" s="34">
        <v>53.829545454545453</v>
      </c>
      <c r="H7" s="32">
        <v>1350</v>
      </c>
      <c r="I7" s="32">
        <v>5</v>
      </c>
      <c r="J7" s="32">
        <v>3910</v>
      </c>
      <c r="K7" s="32">
        <v>62</v>
      </c>
      <c r="L7" s="32">
        <v>10110</v>
      </c>
      <c r="M7" s="32">
        <v>68</v>
      </c>
      <c r="N7" s="32" t="s">
        <v>82</v>
      </c>
      <c r="O7" s="32" t="s">
        <v>83</v>
      </c>
      <c r="P7" s="32">
        <v>73310</v>
      </c>
      <c r="Q7" s="32">
        <v>4</v>
      </c>
      <c r="R7" s="32">
        <v>6845.5</v>
      </c>
      <c r="S7" s="32" t="s">
        <v>82</v>
      </c>
      <c r="T7" s="32">
        <v>794.61999999999989</v>
      </c>
      <c r="U7" s="32">
        <v>38.899999999999636</v>
      </c>
      <c r="V7" s="32">
        <v>78</v>
      </c>
      <c r="W7" s="31">
        <v>7.8899999999999998E-2</v>
      </c>
      <c r="X7" s="31">
        <v>1.32E-2</v>
      </c>
      <c r="Y7" s="31">
        <v>2.63E-2</v>
      </c>
      <c r="Z7" s="31">
        <v>0.76319999999999988</v>
      </c>
      <c r="AA7" s="31">
        <v>3.95E-2</v>
      </c>
      <c r="AB7" s="31">
        <v>0</v>
      </c>
      <c r="AC7" s="31">
        <v>7.8899999999999998E-2</v>
      </c>
    </row>
    <row r="8" spans="1:29" x14ac:dyDescent="0.3">
      <c r="A8" s="16"/>
      <c r="B8" s="16">
        <v>84035</v>
      </c>
      <c r="C8" s="41" t="s">
        <v>110</v>
      </c>
      <c r="D8" s="39">
        <v>53</v>
      </c>
      <c r="E8" s="32">
        <v>3017.69</v>
      </c>
      <c r="F8" s="32">
        <v>101</v>
      </c>
      <c r="G8" s="34">
        <v>56.642857142857146</v>
      </c>
      <c r="H8" s="32">
        <v>680</v>
      </c>
      <c r="I8" s="32">
        <v>4</v>
      </c>
      <c r="J8" s="32">
        <v>2550</v>
      </c>
      <c r="K8" s="32">
        <v>35</v>
      </c>
      <c r="L8" s="32">
        <v>6570</v>
      </c>
      <c r="M8" s="32">
        <v>37</v>
      </c>
      <c r="N8" s="32" t="s">
        <v>82</v>
      </c>
      <c r="O8" s="32" t="s">
        <v>83</v>
      </c>
      <c r="P8" s="32" t="s">
        <v>82</v>
      </c>
      <c r="Q8" s="32" t="s">
        <v>83</v>
      </c>
      <c r="R8" s="32">
        <v>4468.7</v>
      </c>
      <c r="S8" s="32" t="s">
        <v>82</v>
      </c>
      <c r="T8" s="32" t="s">
        <v>82</v>
      </c>
      <c r="U8" s="32">
        <v>845.35199999999986</v>
      </c>
      <c r="V8" s="32">
        <v>46</v>
      </c>
      <c r="W8" s="31">
        <v>4.4400000000000002E-2</v>
      </c>
      <c r="X8" s="31">
        <v>2.2200000000000001E-2</v>
      </c>
      <c r="Y8" s="31">
        <v>4.4400000000000002E-2</v>
      </c>
      <c r="Z8" s="31">
        <v>0.71109999999999995</v>
      </c>
      <c r="AA8" s="31">
        <v>4.4400000000000002E-2</v>
      </c>
      <c r="AB8" s="31">
        <v>0</v>
      </c>
      <c r="AC8" s="31">
        <v>0.1333</v>
      </c>
    </row>
    <row r="9" spans="1:29" x14ac:dyDescent="0.3">
      <c r="A9" s="16"/>
      <c r="B9" s="16">
        <v>84043</v>
      </c>
      <c r="C9" s="41" t="s">
        <v>111</v>
      </c>
      <c r="D9" s="39">
        <v>84</v>
      </c>
      <c r="E9" s="32">
        <v>4861.59</v>
      </c>
      <c r="F9" s="32">
        <v>138</v>
      </c>
      <c r="G9" s="34">
        <v>53.534883720930232</v>
      </c>
      <c r="H9" s="32">
        <v>1340</v>
      </c>
      <c r="I9" s="32">
        <v>7</v>
      </c>
      <c r="J9" s="32">
        <v>3680</v>
      </c>
      <c r="K9" s="32">
        <v>53</v>
      </c>
      <c r="L9" s="32">
        <v>10060</v>
      </c>
      <c r="M9" s="32">
        <v>59</v>
      </c>
      <c r="N9" s="32" t="s">
        <v>82</v>
      </c>
      <c r="O9" s="32" t="s">
        <v>83</v>
      </c>
      <c r="P9" s="32">
        <v>217470</v>
      </c>
      <c r="Q9" s="32">
        <v>6</v>
      </c>
      <c r="R9" s="32">
        <v>6830.1999999999989</v>
      </c>
      <c r="S9" s="32" t="s">
        <v>82</v>
      </c>
      <c r="T9" s="32">
        <v>2645.78</v>
      </c>
      <c r="U9" s="32">
        <v>1406.3999999999996</v>
      </c>
      <c r="V9" s="32">
        <v>69</v>
      </c>
      <c r="W9" s="31">
        <v>0.125</v>
      </c>
      <c r="X9" s="31">
        <v>0</v>
      </c>
      <c r="Y9" s="31">
        <v>4.1700000000000001E-2</v>
      </c>
      <c r="Z9" s="31">
        <v>0.61109999999999998</v>
      </c>
      <c r="AA9" s="31">
        <v>5.5599999999999997E-2</v>
      </c>
      <c r="AB9" s="31">
        <v>4.1700000000000001E-2</v>
      </c>
      <c r="AC9" s="31">
        <v>0.125</v>
      </c>
    </row>
    <row r="10" spans="1:29" x14ac:dyDescent="0.3">
      <c r="A10" s="16"/>
      <c r="B10" s="16">
        <v>84050</v>
      </c>
      <c r="C10" s="41" t="s">
        <v>112</v>
      </c>
      <c r="D10" s="39">
        <v>60</v>
      </c>
      <c r="E10" s="32">
        <v>3840.27</v>
      </c>
      <c r="F10" s="32">
        <v>117</v>
      </c>
      <c r="G10" s="34">
        <v>51.83606557377049</v>
      </c>
      <c r="H10" s="32">
        <v>1000</v>
      </c>
      <c r="I10" s="32">
        <v>10</v>
      </c>
      <c r="J10" s="32">
        <v>3170</v>
      </c>
      <c r="K10" s="32">
        <v>39</v>
      </c>
      <c r="L10" s="32">
        <v>8150</v>
      </c>
      <c r="M10" s="32">
        <v>42</v>
      </c>
      <c r="N10" s="32" t="s">
        <v>82</v>
      </c>
      <c r="O10" s="32" t="s">
        <v>83</v>
      </c>
      <c r="P10" s="32" t="s">
        <v>82</v>
      </c>
      <c r="Q10" s="32" t="s">
        <v>83</v>
      </c>
      <c r="R10" s="32">
        <v>5717.4999999999991</v>
      </c>
      <c r="S10" s="32" t="s">
        <v>82</v>
      </c>
      <c r="T10" s="32" t="s">
        <v>82</v>
      </c>
      <c r="U10" s="32">
        <v>18.5</v>
      </c>
      <c r="V10" s="32">
        <v>49</v>
      </c>
      <c r="W10" s="31">
        <v>6.1200000000000004E-2</v>
      </c>
      <c r="X10" s="31">
        <v>6.1200000000000004E-2</v>
      </c>
      <c r="Y10" s="31">
        <v>4.0800000000000003E-2</v>
      </c>
      <c r="Z10" s="31">
        <v>0.61219999999999997</v>
      </c>
      <c r="AA10" s="31">
        <v>0.16329999999999997</v>
      </c>
      <c r="AB10" s="31">
        <v>0</v>
      </c>
      <c r="AC10" s="31">
        <v>6.1200000000000004E-2</v>
      </c>
    </row>
    <row r="11" spans="1:29" x14ac:dyDescent="0.3">
      <c r="A11" s="16"/>
      <c r="B11" s="16">
        <v>84059</v>
      </c>
      <c r="C11" s="41" t="s">
        <v>113</v>
      </c>
      <c r="D11" s="39">
        <v>29</v>
      </c>
      <c r="E11" s="32">
        <v>2400.11</v>
      </c>
      <c r="F11" s="32">
        <v>58</v>
      </c>
      <c r="G11" s="34">
        <v>57.967741935483872</v>
      </c>
      <c r="H11" s="32">
        <v>910</v>
      </c>
      <c r="I11" s="32">
        <v>6</v>
      </c>
      <c r="J11" s="32">
        <v>2260</v>
      </c>
      <c r="K11" s="32">
        <v>23</v>
      </c>
      <c r="L11" s="32">
        <v>6010</v>
      </c>
      <c r="M11" s="32">
        <v>24</v>
      </c>
      <c r="N11" s="32" t="s">
        <v>82</v>
      </c>
      <c r="O11" s="32" t="s">
        <v>83</v>
      </c>
      <c r="P11" s="32" t="s">
        <v>82</v>
      </c>
      <c r="Q11" s="32" t="s">
        <v>83</v>
      </c>
      <c r="R11" s="32">
        <v>4213.3</v>
      </c>
      <c r="S11" s="32" t="s">
        <v>82</v>
      </c>
      <c r="T11" s="32" t="s">
        <v>82</v>
      </c>
      <c r="U11" s="32">
        <v>139.39999999999964</v>
      </c>
      <c r="V11" s="32">
        <v>26</v>
      </c>
      <c r="W11" s="31">
        <v>0.04</v>
      </c>
      <c r="X11" s="31">
        <v>0</v>
      </c>
      <c r="Y11" s="31">
        <v>0</v>
      </c>
      <c r="Z11" s="31">
        <v>0.64</v>
      </c>
      <c r="AA11" s="31">
        <v>0.28000000000000003</v>
      </c>
      <c r="AB11" s="31">
        <v>0</v>
      </c>
      <c r="AC11" s="31">
        <v>0.04</v>
      </c>
    </row>
    <row r="12" spans="1:29" x14ac:dyDescent="0.3">
      <c r="A12" s="16"/>
      <c r="B12" s="16">
        <v>84068</v>
      </c>
      <c r="C12" s="41" t="s">
        <v>114</v>
      </c>
      <c r="D12" s="39">
        <v>20</v>
      </c>
      <c r="E12" s="32">
        <v>1100.3</v>
      </c>
      <c r="F12" s="32">
        <v>27</v>
      </c>
      <c r="G12" s="34">
        <v>56.45</v>
      </c>
      <c r="H12" s="32">
        <v>230</v>
      </c>
      <c r="I12" s="32">
        <v>5</v>
      </c>
      <c r="J12" s="32">
        <v>710</v>
      </c>
      <c r="K12" s="32">
        <v>7</v>
      </c>
      <c r="L12" s="32">
        <v>1820</v>
      </c>
      <c r="M12" s="32">
        <v>10</v>
      </c>
      <c r="N12" s="32" t="s">
        <v>82</v>
      </c>
      <c r="O12" s="32" t="s">
        <v>83</v>
      </c>
      <c r="P12" s="32" t="s">
        <v>82</v>
      </c>
      <c r="Q12" s="32" t="s">
        <v>83</v>
      </c>
      <c r="R12" s="32">
        <v>1289.4999999999998</v>
      </c>
      <c r="S12" s="32" t="s">
        <v>82</v>
      </c>
      <c r="T12" s="32" t="s">
        <v>82</v>
      </c>
      <c r="U12" s="32">
        <v>14.25</v>
      </c>
      <c r="V12" s="32">
        <v>12</v>
      </c>
      <c r="W12" s="31">
        <v>0.28570000000000001</v>
      </c>
      <c r="X12" s="31">
        <v>0</v>
      </c>
      <c r="Y12" s="31">
        <v>0.21429999999999999</v>
      </c>
      <c r="Z12" s="31">
        <v>0.21429999999999999</v>
      </c>
      <c r="AA12" s="31">
        <v>0.21429999999999999</v>
      </c>
      <c r="AB12" s="31">
        <v>0</v>
      </c>
      <c r="AC12" s="31">
        <v>7.1399999999999991E-2</v>
      </c>
    </row>
    <row r="13" spans="1:29" x14ac:dyDescent="0.3">
      <c r="A13" s="16"/>
      <c r="B13" s="16">
        <v>84075</v>
      </c>
      <c r="C13" s="41" t="s">
        <v>115</v>
      </c>
      <c r="D13" s="39">
        <v>32</v>
      </c>
      <c r="E13" s="32">
        <v>2015.97</v>
      </c>
      <c r="F13" s="32">
        <v>44</v>
      </c>
      <c r="G13" s="34">
        <v>57.413793103448278</v>
      </c>
      <c r="H13" s="32">
        <v>460</v>
      </c>
      <c r="I13" s="32">
        <v>5</v>
      </c>
      <c r="J13" s="32">
        <v>1550</v>
      </c>
      <c r="K13" s="32">
        <v>21</v>
      </c>
      <c r="L13" s="32">
        <v>3750</v>
      </c>
      <c r="M13" s="32">
        <v>24</v>
      </c>
      <c r="N13" s="32" t="s">
        <v>82</v>
      </c>
      <c r="O13" s="32" t="s">
        <v>83</v>
      </c>
      <c r="P13" s="32" t="s">
        <v>82</v>
      </c>
      <c r="Q13" s="32" t="s">
        <v>83</v>
      </c>
      <c r="R13" s="32">
        <v>2612.8000000000002</v>
      </c>
      <c r="S13" s="32" t="s">
        <v>82</v>
      </c>
      <c r="T13" s="32" t="s">
        <v>82</v>
      </c>
      <c r="U13" s="32">
        <v>12.699999999999818</v>
      </c>
      <c r="V13" s="32">
        <v>25</v>
      </c>
      <c r="W13" s="31">
        <v>0.14810000000000001</v>
      </c>
      <c r="X13" s="31">
        <v>0</v>
      </c>
      <c r="Y13" s="31">
        <v>7.4099999999999999E-2</v>
      </c>
      <c r="Z13" s="31">
        <v>0.62960000000000005</v>
      </c>
      <c r="AA13" s="31">
        <v>0.11109999999999999</v>
      </c>
      <c r="AB13" s="31">
        <v>0</v>
      </c>
      <c r="AC13" s="31">
        <v>3.7000000000000005E-2</v>
      </c>
    </row>
    <row r="14" spans="1:29" x14ac:dyDescent="0.3">
      <c r="A14" s="16"/>
      <c r="B14" s="16">
        <v>84077</v>
      </c>
      <c r="C14" s="41" t="s">
        <v>116</v>
      </c>
      <c r="D14" s="39">
        <v>132</v>
      </c>
      <c r="E14" s="32">
        <v>8089.92</v>
      </c>
      <c r="F14" s="32">
        <v>213</v>
      </c>
      <c r="G14" s="34">
        <v>55.043795620437955</v>
      </c>
      <c r="H14" s="32">
        <v>2480</v>
      </c>
      <c r="I14" s="32">
        <v>16</v>
      </c>
      <c r="J14" s="32">
        <v>7280</v>
      </c>
      <c r="K14" s="32">
        <v>85</v>
      </c>
      <c r="L14" s="32">
        <v>19800</v>
      </c>
      <c r="M14" s="32">
        <v>93</v>
      </c>
      <c r="N14" s="32" t="s">
        <v>82</v>
      </c>
      <c r="O14" s="32" t="s">
        <v>83</v>
      </c>
      <c r="P14" s="32">
        <v>99930</v>
      </c>
      <c r="Q14" s="32">
        <v>4</v>
      </c>
      <c r="R14" s="32">
        <v>13353.500000000002</v>
      </c>
      <c r="S14" s="32" t="s">
        <v>82</v>
      </c>
      <c r="T14" s="32">
        <v>1278.58</v>
      </c>
      <c r="U14" s="32">
        <v>257</v>
      </c>
      <c r="V14" s="32">
        <v>107</v>
      </c>
      <c r="W14" s="31">
        <v>0.1048</v>
      </c>
      <c r="X14" s="31">
        <v>9.4999999999999998E-3</v>
      </c>
      <c r="Y14" s="31">
        <v>3.8100000000000002E-2</v>
      </c>
      <c r="Z14" s="31">
        <v>0.65709999999999991</v>
      </c>
      <c r="AA14" s="31">
        <v>0.1143</v>
      </c>
      <c r="AB14" s="31">
        <v>9.4999999999999998E-3</v>
      </c>
      <c r="AC14" s="31">
        <v>6.6699999999999995E-2</v>
      </c>
    </row>
    <row r="15" spans="1:29" x14ac:dyDescent="0.3">
      <c r="A15" s="16"/>
      <c r="B15" s="16">
        <v>85007</v>
      </c>
      <c r="C15" s="41" t="s">
        <v>117</v>
      </c>
      <c r="D15" s="39">
        <v>49</v>
      </c>
      <c r="E15" s="32">
        <v>2618.44</v>
      </c>
      <c r="F15" s="32">
        <v>92</v>
      </c>
      <c r="G15" s="34">
        <v>54.962264150943398</v>
      </c>
      <c r="H15" s="32" t="s">
        <v>82</v>
      </c>
      <c r="I15" s="32" t="s">
        <v>83</v>
      </c>
      <c r="J15" s="32">
        <v>2020</v>
      </c>
      <c r="K15" s="32">
        <v>33</v>
      </c>
      <c r="L15" s="32">
        <v>5320</v>
      </c>
      <c r="M15" s="32">
        <v>36</v>
      </c>
      <c r="N15" s="32" t="s">
        <v>82</v>
      </c>
      <c r="O15" s="32" t="s">
        <v>83</v>
      </c>
      <c r="P15" s="32" t="s">
        <v>82</v>
      </c>
      <c r="Q15" s="32" t="s">
        <v>83</v>
      </c>
      <c r="R15" s="32">
        <v>3561.3</v>
      </c>
      <c r="S15" s="32" t="s">
        <v>82</v>
      </c>
      <c r="T15" s="32" t="s">
        <v>82</v>
      </c>
      <c r="U15" s="32">
        <v>154.92000000000007</v>
      </c>
      <c r="V15" s="32">
        <v>47</v>
      </c>
      <c r="W15" s="31">
        <v>9.5199999999999993E-2</v>
      </c>
      <c r="X15" s="31">
        <v>2.3799999999999998E-2</v>
      </c>
      <c r="Y15" s="31">
        <v>2.3799999999999998E-2</v>
      </c>
      <c r="Z15" s="31">
        <v>0.71430000000000005</v>
      </c>
      <c r="AA15" s="31">
        <v>4.7599999999999996E-2</v>
      </c>
      <c r="AB15" s="31">
        <v>0</v>
      </c>
      <c r="AC15" s="31">
        <v>9.5199999999999993E-2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15">
    <cfRule type="expression" dxfId="5" priority="1">
      <formula>ISTEXT(D3)</formula>
    </cfRule>
  </conditionalFormatting>
  <hyperlinks>
    <hyperlink ref="A1" location="INDEX!A1" display="INDEX!A1" xr:uid="{897227B7-D131-44F3-83EE-A997762979A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97D6-B3CB-4A50-AAA0-FB67C17D92F4}">
  <sheetPr codeName="Feuil11"/>
  <dimension ref="A1:AL54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57</v>
      </c>
      <c r="B1" s="12"/>
      <c r="C1" s="19" t="s">
        <v>76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3">
      <c r="A3" s="15"/>
      <c r="B3" s="15">
        <v>84009</v>
      </c>
      <c r="C3" s="22" t="s">
        <v>105</v>
      </c>
      <c r="D3" s="40" t="s">
        <v>12</v>
      </c>
      <c r="E3" s="39">
        <v>244</v>
      </c>
      <c r="F3" s="32">
        <v>241</v>
      </c>
      <c r="G3" s="32">
        <v>235</v>
      </c>
      <c r="H3" s="32">
        <v>222</v>
      </c>
      <c r="I3" s="32">
        <v>208</v>
      </c>
      <c r="J3" s="32">
        <v>192</v>
      </c>
      <c r="K3" s="32">
        <v>175</v>
      </c>
      <c r="L3" s="32">
        <v>163</v>
      </c>
      <c r="M3" s="32">
        <v>154</v>
      </c>
      <c r="N3" s="32">
        <v>153</v>
      </c>
      <c r="O3" s="32">
        <v>144</v>
      </c>
      <c r="P3" s="32">
        <v>139</v>
      </c>
      <c r="Q3" s="32">
        <v>130</v>
      </c>
      <c r="R3" s="32">
        <v>127</v>
      </c>
      <c r="S3" s="32">
        <v>118</v>
      </c>
      <c r="T3" s="32">
        <v>116</v>
      </c>
      <c r="U3" s="32">
        <v>118</v>
      </c>
      <c r="V3" s="32">
        <v>113</v>
      </c>
      <c r="W3" s="32">
        <v>110</v>
      </c>
      <c r="X3" s="32">
        <v>109</v>
      </c>
      <c r="Y3" s="32">
        <v>107</v>
      </c>
      <c r="Z3" s="32">
        <v>100</v>
      </c>
      <c r="AA3" s="32">
        <v>100</v>
      </c>
      <c r="AB3" s="32">
        <v>97</v>
      </c>
      <c r="AC3" s="32">
        <v>95</v>
      </c>
      <c r="AD3" s="32">
        <v>96</v>
      </c>
      <c r="AE3" s="32">
        <v>98</v>
      </c>
      <c r="AF3" s="32">
        <v>92</v>
      </c>
      <c r="AG3" s="32">
        <v>90</v>
      </c>
      <c r="AH3" s="32">
        <v>93</v>
      </c>
      <c r="AI3" s="32">
        <v>94</v>
      </c>
      <c r="AJ3" s="32">
        <v>94</v>
      </c>
      <c r="AK3" s="32">
        <v>95</v>
      </c>
      <c r="AL3" s="32">
        <v>95</v>
      </c>
    </row>
    <row r="4" spans="1:38" x14ac:dyDescent="0.3">
      <c r="A4" s="16"/>
      <c r="B4" s="16">
        <f>B3</f>
        <v>84009</v>
      </c>
      <c r="C4" s="33" t="str">
        <f>C3</f>
        <v>Bertrix</v>
      </c>
      <c r="D4" s="41" t="s">
        <v>29</v>
      </c>
      <c r="E4" s="42">
        <v>18.697704918032787</v>
      </c>
      <c r="F4" s="34">
        <v>18.664605809128631</v>
      </c>
      <c r="G4" s="34">
        <v>19.6191914893617</v>
      </c>
      <c r="H4" s="34">
        <v>20.957387387387389</v>
      </c>
      <c r="I4" s="34">
        <v>22.728461538461538</v>
      </c>
      <c r="J4" s="34">
        <v>24.373437500000001</v>
      </c>
      <c r="K4" s="34">
        <v>26.680857142857143</v>
      </c>
      <c r="L4" s="34">
        <v>29.027975460122697</v>
      </c>
      <c r="M4" s="34">
        <v>30.896233766233767</v>
      </c>
      <c r="N4" s="34">
        <v>32.196209150326801</v>
      </c>
      <c r="O4" s="34">
        <v>34.364236111111111</v>
      </c>
      <c r="P4" s="34">
        <v>35.979928057553956</v>
      </c>
      <c r="Q4" s="34">
        <v>38.219769230769231</v>
      </c>
      <c r="R4" s="34">
        <v>39.043779527559053</v>
      </c>
      <c r="S4" s="34">
        <v>40.510677966101696</v>
      </c>
      <c r="T4" s="34">
        <v>41.779568965517235</v>
      </c>
      <c r="U4" s="34">
        <v>41.601949152542375</v>
      </c>
      <c r="V4" s="34">
        <v>42.638495575221242</v>
      </c>
      <c r="W4" s="34">
        <v>43.606181818181824</v>
      </c>
      <c r="X4" s="34">
        <v>43.95275229357798</v>
      </c>
      <c r="Y4" s="34">
        <v>44.041028037383178</v>
      </c>
      <c r="Z4" s="34">
        <v>47.627899999999997</v>
      </c>
      <c r="AA4" s="34">
        <v>47.1905</v>
      </c>
      <c r="AB4" s="34">
        <v>48.233917525773194</v>
      </c>
      <c r="AC4" s="34">
        <v>48.514947368421055</v>
      </c>
      <c r="AD4" s="34">
        <v>48.341989583333337</v>
      </c>
      <c r="AE4" s="34">
        <v>49.337448979591834</v>
      </c>
      <c r="AF4" s="34">
        <v>51.0545652173913</v>
      </c>
      <c r="AG4" s="34">
        <v>51.798777777777779</v>
      </c>
      <c r="AH4" s="34">
        <v>51.700215053763444</v>
      </c>
      <c r="AI4" s="34">
        <v>50.801170212765953</v>
      </c>
      <c r="AJ4" s="34">
        <v>51.631595744680851</v>
      </c>
      <c r="AK4" s="34">
        <v>50.529473684210522</v>
      </c>
      <c r="AL4" s="34">
        <v>50.729789473684214</v>
      </c>
    </row>
    <row r="5" spans="1:38" x14ac:dyDescent="0.3">
      <c r="A5" s="16"/>
      <c r="B5" s="16">
        <f>B3</f>
        <v>84009</v>
      </c>
      <c r="C5" s="33" t="str">
        <f>C4</f>
        <v>Bertrix</v>
      </c>
      <c r="D5" s="41" t="s">
        <v>27</v>
      </c>
      <c r="E5" s="42">
        <v>28.103448275862068</v>
      </c>
      <c r="F5" s="34">
        <v>30.086956521739129</v>
      </c>
      <c r="G5" s="34">
        <v>30.3</v>
      </c>
      <c r="H5" s="34">
        <v>32.578947368421055</v>
      </c>
      <c r="I5" s="34">
        <v>32.571428571428569</v>
      </c>
      <c r="J5" s="34">
        <v>38.38095238095238</v>
      </c>
      <c r="K5" s="34">
        <v>34.444444444444443</v>
      </c>
      <c r="L5" s="34">
        <v>32.05263157894737</v>
      </c>
      <c r="M5" s="34">
        <v>35.777777777777779</v>
      </c>
      <c r="N5" s="34">
        <v>35.176470588235297</v>
      </c>
      <c r="O5" s="34">
        <v>37.266666666666666</v>
      </c>
      <c r="P5" s="34">
        <v>34.904761904761905</v>
      </c>
      <c r="Q5" s="34">
        <v>39.210526315789473</v>
      </c>
      <c r="R5" s="34">
        <v>38.450000000000003</v>
      </c>
      <c r="S5" s="34">
        <v>47.53846153846154</v>
      </c>
      <c r="T5" s="34">
        <v>41.866666666666667</v>
      </c>
      <c r="U5" s="34">
        <v>47.230769230769234</v>
      </c>
      <c r="V5" s="34">
        <v>49.083333333333336</v>
      </c>
      <c r="W5" s="34">
        <v>52.307692307692307</v>
      </c>
      <c r="X5" s="34">
        <v>50.07692307692308</v>
      </c>
      <c r="Y5" s="34">
        <v>47.428571428571431</v>
      </c>
      <c r="Z5" s="34">
        <v>45.785714285714285</v>
      </c>
      <c r="AA5" s="34">
        <v>47.384615384615387</v>
      </c>
      <c r="AB5" s="34">
        <v>40.857142857142854</v>
      </c>
      <c r="AC5" s="34">
        <v>35.9</v>
      </c>
      <c r="AD5" s="34">
        <v>44.470588235294116</v>
      </c>
      <c r="AE5" s="34">
        <v>47.5625</v>
      </c>
      <c r="AF5" s="34">
        <v>43.454545454545453</v>
      </c>
      <c r="AG5" s="34">
        <v>54.3</v>
      </c>
      <c r="AH5" s="34">
        <v>55</v>
      </c>
      <c r="AI5" s="34">
        <v>56.7</v>
      </c>
      <c r="AJ5" s="34">
        <v>61.666666666666664</v>
      </c>
      <c r="AK5" s="34">
        <v>60.222222222222221</v>
      </c>
      <c r="AL5" s="34">
        <v>60.333333333333336</v>
      </c>
    </row>
    <row r="6" spans="1:38" x14ac:dyDescent="0.3">
      <c r="A6" s="16"/>
      <c r="B6" s="16">
        <f>B3</f>
        <v>84009</v>
      </c>
      <c r="C6" s="33" t="str">
        <f>C5</f>
        <v>Bertrix</v>
      </c>
      <c r="D6" s="41" t="s">
        <v>28</v>
      </c>
      <c r="E6" s="42">
        <v>27.313953488372093</v>
      </c>
      <c r="F6" s="34">
        <v>29.125</v>
      </c>
      <c r="G6" s="34">
        <v>31.326923076923077</v>
      </c>
      <c r="H6" s="34">
        <v>35.109589041095887</v>
      </c>
      <c r="I6" s="34">
        <v>35.382550335570471</v>
      </c>
      <c r="J6" s="34">
        <v>36.460992907801419</v>
      </c>
      <c r="K6" s="34">
        <v>36.992366412213741</v>
      </c>
      <c r="L6" s="34">
        <v>40.592307692307692</v>
      </c>
      <c r="M6" s="34">
        <v>40.046511627906973</v>
      </c>
      <c r="N6" s="34">
        <v>44.091666666666669</v>
      </c>
      <c r="O6" s="34">
        <v>43.858333333333334</v>
      </c>
      <c r="P6" s="34">
        <v>46.964912280701753</v>
      </c>
      <c r="Q6" s="34">
        <v>46.084905660377359</v>
      </c>
      <c r="R6" s="34">
        <v>44.470588235294116</v>
      </c>
      <c r="S6" s="34">
        <v>46.701030927835049</v>
      </c>
      <c r="T6" s="34">
        <v>48.05263157894737</v>
      </c>
      <c r="U6" s="34">
        <v>49.934782608695649</v>
      </c>
      <c r="V6" s="34">
        <v>48.354838709677416</v>
      </c>
      <c r="W6" s="34">
        <v>48.348314606741575</v>
      </c>
      <c r="X6" s="34">
        <v>50.310344827586206</v>
      </c>
      <c r="Y6" s="34">
        <v>52.216867469879517</v>
      </c>
      <c r="Z6" s="34">
        <v>50.638554216867469</v>
      </c>
      <c r="AA6" s="34">
        <v>49.493506493506494</v>
      </c>
      <c r="AB6" s="34">
        <v>48.706666666666663</v>
      </c>
      <c r="AC6" s="34">
        <v>45.194444444444443</v>
      </c>
      <c r="AD6" s="34">
        <v>48.93150684931507</v>
      </c>
      <c r="AE6" s="34">
        <v>48.287671232876711</v>
      </c>
      <c r="AF6" s="34">
        <v>48.281690140845072</v>
      </c>
      <c r="AG6" s="34">
        <v>51.121212121212125</v>
      </c>
      <c r="AH6" s="34">
        <v>51.630769230769232</v>
      </c>
      <c r="AI6" s="34">
        <v>51.704918032786885</v>
      </c>
      <c r="AJ6" s="34">
        <v>49.75</v>
      </c>
      <c r="AK6" s="34">
        <v>51.7</v>
      </c>
      <c r="AL6" s="34">
        <v>50.431034482758619</v>
      </c>
    </row>
    <row r="7" spans="1:38" x14ac:dyDescent="0.3">
      <c r="A7" s="26"/>
      <c r="B7" s="26">
        <v>84010</v>
      </c>
      <c r="C7" s="27" t="s">
        <v>106</v>
      </c>
      <c r="D7" s="44" t="s">
        <v>12</v>
      </c>
      <c r="E7" s="43">
        <v>92</v>
      </c>
      <c r="F7" s="35">
        <v>90</v>
      </c>
      <c r="G7" s="35">
        <v>85</v>
      </c>
      <c r="H7" s="35">
        <v>90</v>
      </c>
      <c r="I7" s="35">
        <v>84</v>
      </c>
      <c r="J7" s="35">
        <v>79</v>
      </c>
      <c r="K7" s="35">
        <v>77</v>
      </c>
      <c r="L7" s="35">
        <v>75</v>
      </c>
      <c r="M7" s="35">
        <v>74</v>
      </c>
      <c r="N7" s="35">
        <v>70</v>
      </c>
      <c r="O7" s="35">
        <v>67</v>
      </c>
      <c r="P7" s="35">
        <v>58</v>
      </c>
      <c r="Q7" s="35">
        <v>53</v>
      </c>
      <c r="R7" s="35">
        <v>57</v>
      </c>
      <c r="S7" s="35">
        <v>55</v>
      </c>
      <c r="T7" s="35">
        <v>55</v>
      </c>
      <c r="U7" s="35">
        <v>55</v>
      </c>
      <c r="V7" s="35">
        <v>55</v>
      </c>
      <c r="W7" s="35">
        <v>55</v>
      </c>
      <c r="X7" s="35">
        <v>55</v>
      </c>
      <c r="Y7" s="35">
        <v>53</v>
      </c>
      <c r="Z7" s="35">
        <v>42</v>
      </c>
      <c r="AA7" s="35">
        <v>40</v>
      </c>
      <c r="AB7" s="35">
        <v>37</v>
      </c>
      <c r="AC7" s="35">
        <v>39</v>
      </c>
      <c r="AD7" s="35">
        <v>39</v>
      </c>
      <c r="AE7" s="35">
        <v>39</v>
      </c>
      <c r="AF7" s="35">
        <v>36</v>
      </c>
      <c r="AG7" s="35">
        <v>37</v>
      </c>
      <c r="AH7" s="35">
        <v>38</v>
      </c>
      <c r="AI7" s="35">
        <v>37</v>
      </c>
      <c r="AJ7" s="35">
        <v>35</v>
      </c>
      <c r="AK7" s="35">
        <v>37</v>
      </c>
      <c r="AL7" s="35">
        <v>37</v>
      </c>
    </row>
    <row r="8" spans="1:38" x14ac:dyDescent="0.3">
      <c r="A8" s="16"/>
      <c r="B8" s="16">
        <f>B7</f>
        <v>84010</v>
      </c>
      <c r="C8" s="33" t="str">
        <f>C7</f>
        <v>Bouillon</v>
      </c>
      <c r="D8" s="41" t="s">
        <v>29</v>
      </c>
      <c r="E8" s="42">
        <v>21.22228260869565</v>
      </c>
      <c r="F8" s="34">
        <v>21.617666666666668</v>
      </c>
      <c r="G8" s="34">
        <v>22.375999999999998</v>
      </c>
      <c r="H8" s="34">
        <v>21.03188888888889</v>
      </c>
      <c r="I8" s="34">
        <v>22.123214285714283</v>
      </c>
      <c r="J8" s="34">
        <v>24.21025316455696</v>
      </c>
      <c r="K8" s="34">
        <v>25.17818181818182</v>
      </c>
      <c r="L8" s="34">
        <v>26.627333333333333</v>
      </c>
      <c r="M8" s="34">
        <v>27.26108108108108</v>
      </c>
      <c r="N8" s="34">
        <v>28.844285714285714</v>
      </c>
      <c r="O8" s="34">
        <v>30.203582089552238</v>
      </c>
      <c r="P8" s="34">
        <v>35.324310344827587</v>
      </c>
      <c r="Q8" s="34">
        <v>38.285660377358489</v>
      </c>
      <c r="R8" s="34">
        <v>38.259473684210526</v>
      </c>
      <c r="S8" s="34">
        <v>40.075454545454548</v>
      </c>
      <c r="T8" s="34">
        <v>40.125818181818182</v>
      </c>
      <c r="U8" s="34">
        <v>40.877272727272725</v>
      </c>
      <c r="V8" s="34">
        <v>40.355272727272727</v>
      </c>
      <c r="W8" s="34">
        <v>41.400181818181821</v>
      </c>
      <c r="X8" s="34">
        <v>41.163454545454542</v>
      </c>
      <c r="Y8" s="34">
        <v>42.627358490566039</v>
      </c>
      <c r="Z8" s="34">
        <v>50.94380952380952</v>
      </c>
      <c r="AA8" s="34">
        <v>52.506999999999998</v>
      </c>
      <c r="AB8" s="34">
        <v>54.86</v>
      </c>
      <c r="AC8" s="34">
        <v>54.39846153846154</v>
      </c>
      <c r="AD8" s="34">
        <v>54.670820512820519</v>
      </c>
      <c r="AE8" s="34">
        <v>55.913846153846151</v>
      </c>
      <c r="AF8" s="34">
        <v>58.451944444444443</v>
      </c>
      <c r="AG8" s="34">
        <v>57.373243243243245</v>
      </c>
      <c r="AH8" s="34">
        <v>54.187368421052632</v>
      </c>
      <c r="AI8" s="34">
        <v>57.86810810810811</v>
      </c>
      <c r="AJ8" s="34">
        <v>60.415428571428578</v>
      </c>
      <c r="AK8" s="34">
        <v>58.682432432432435</v>
      </c>
      <c r="AL8" s="34">
        <v>60.224054054054051</v>
      </c>
    </row>
    <row r="9" spans="1:38" x14ac:dyDescent="0.3">
      <c r="A9" s="16"/>
      <c r="B9" s="16">
        <f>B7</f>
        <v>84010</v>
      </c>
      <c r="C9" s="33" t="str">
        <f>C8</f>
        <v>Bouillon</v>
      </c>
      <c r="D9" s="41" t="s">
        <v>27</v>
      </c>
      <c r="E9" s="42">
        <v>29.833333333333332</v>
      </c>
      <c r="F9" s="34">
        <v>29.518518518518519</v>
      </c>
      <c r="G9" s="34">
        <v>31.64</v>
      </c>
      <c r="H9" s="34">
        <v>28.76</v>
      </c>
      <c r="I9" s="34">
        <v>27.636363636363637</v>
      </c>
      <c r="J9" s="34">
        <v>26.125</v>
      </c>
      <c r="K9" s="34">
        <v>34.095238095238095</v>
      </c>
      <c r="L9" s="34">
        <v>27.565217391304348</v>
      </c>
      <c r="M9" s="34">
        <v>27.291666666666668</v>
      </c>
      <c r="N9" s="34">
        <v>29.142857142857142</v>
      </c>
      <c r="O9" s="34">
        <v>27.863636363636363</v>
      </c>
      <c r="P9" s="34">
        <v>33.523809523809526</v>
      </c>
      <c r="Q9" s="34">
        <v>30.428571428571427</v>
      </c>
      <c r="R9" s="34">
        <v>30.736842105263158</v>
      </c>
      <c r="S9" s="34">
        <v>31</v>
      </c>
      <c r="T9" s="34">
        <v>28.368421052631579</v>
      </c>
      <c r="U9" s="34">
        <v>28.777777777777779</v>
      </c>
      <c r="V9" s="34">
        <v>25.833333333333332</v>
      </c>
      <c r="W9" s="34">
        <v>28.066666666666666</v>
      </c>
      <c r="X9" s="34">
        <v>28.875</v>
      </c>
      <c r="Y9" s="34">
        <v>24.75</v>
      </c>
      <c r="Z9" s="34">
        <v>25.428571428571427</v>
      </c>
      <c r="AA9" s="34">
        <v>27.181818181818183</v>
      </c>
      <c r="AB9" s="34">
        <v>23.875</v>
      </c>
      <c r="AC9" s="34">
        <v>27.23076923076923</v>
      </c>
      <c r="AD9" s="34">
        <v>25.153846153846153</v>
      </c>
      <c r="AE9" s="34">
        <v>24</v>
      </c>
      <c r="AF9" s="34">
        <v>26.7</v>
      </c>
      <c r="AG9" s="34">
        <v>23.083333333333332</v>
      </c>
      <c r="AH9" s="34">
        <v>33.625</v>
      </c>
      <c r="AI9" s="34">
        <v>30.444444444444443</v>
      </c>
      <c r="AJ9" s="34">
        <v>32.333333333333336</v>
      </c>
      <c r="AK9" s="34">
        <v>32.111111111111114</v>
      </c>
      <c r="AL9" s="34">
        <v>51</v>
      </c>
    </row>
    <row r="10" spans="1:38" x14ac:dyDescent="0.3">
      <c r="A10" s="16"/>
      <c r="B10" s="16">
        <f>B7</f>
        <v>84010</v>
      </c>
      <c r="C10" s="33" t="str">
        <f>C9</f>
        <v>Bouillon</v>
      </c>
      <c r="D10" s="41" t="s">
        <v>28</v>
      </c>
      <c r="E10" s="42">
        <v>24.118644067796609</v>
      </c>
      <c r="F10" s="34">
        <v>24.93548387096774</v>
      </c>
      <c r="G10" s="34">
        <v>24.811320754716981</v>
      </c>
      <c r="H10" s="34">
        <v>29.886792452830189</v>
      </c>
      <c r="I10" s="34">
        <v>30.23076923076923</v>
      </c>
      <c r="J10" s="34">
        <v>32.884615384615387</v>
      </c>
      <c r="K10" s="34">
        <v>36.269230769230766</v>
      </c>
      <c r="L10" s="34">
        <v>42.261904761904759</v>
      </c>
      <c r="M10" s="34">
        <v>43.302325581395351</v>
      </c>
      <c r="N10" s="34">
        <v>40.977777777777774</v>
      </c>
      <c r="O10" s="34">
        <v>42.714285714285715</v>
      </c>
      <c r="P10" s="34">
        <v>44.45945945945946</v>
      </c>
      <c r="Q10" s="34">
        <v>47.166666666666664</v>
      </c>
      <c r="R10" s="34">
        <v>45.513513513513516</v>
      </c>
      <c r="S10" s="34">
        <v>48.944444444444443</v>
      </c>
      <c r="T10" s="34">
        <v>49.648648648648646</v>
      </c>
      <c r="U10" s="34">
        <v>49.314285714285717</v>
      </c>
      <c r="V10" s="34">
        <v>49.39473684210526</v>
      </c>
      <c r="W10" s="34">
        <v>52.368421052631582</v>
      </c>
      <c r="X10" s="34">
        <v>54.918918918918919</v>
      </c>
      <c r="Y10" s="34">
        <v>54.243243243243242</v>
      </c>
      <c r="Z10" s="34">
        <v>56.567567567567565</v>
      </c>
      <c r="AA10" s="34">
        <v>55.885714285714286</v>
      </c>
      <c r="AB10" s="34">
        <v>62.65625</v>
      </c>
      <c r="AC10" s="34">
        <v>52.0625</v>
      </c>
      <c r="AD10" s="34">
        <v>55.032258064516128</v>
      </c>
      <c r="AE10" s="34">
        <v>53.272727272727273</v>
      </c>
      <c r="AF10" s="34">
        <v>53.322580645161288</v>
      </c>
      <c r="AG10" s="34">
        <v>47.878787878787875</v>
      </c>
      <c r="AH10" s="34">
        <v>48.575757575757578</v>
      </c>
      <c r="AI10" s="34">
        <v>52.466666666666669</v>
      </c>
      <c r="AJ10" s="34">
        <v>51.482758620689658</v>
      </c>
      <c r="AK10" s="34">
        <v>55.857142857142854</v>
      </c>
      <c r="AL10" s="34">
        <v>56.296296296296298</v>
      </c>
    </row>
    <row r="11" spans="1:38" x14ac:dyDescent="0.3">
      <c r="A11" s="26"/>
      <c r="B11" s="26">
        <v>84016</v>
      </c>
      <c r="C11" s="27" t="s">
        <v>107</v>
      </c>
      <c r="D11" s="44" t="s">
        <v>12</v>
      </c>
      <c r="E11" s="43">
        <v>43</v>
      </c>
      <c r="F11" s="35">
        <v>37</v>
      </c>
      <c r="G11" s="35">
        <v>32</v>
      </c>
      <c r="H11" s="35">
        <v>34</v>
      </c>
      <c r="I11" s="35">
        <v>34</v>
      </c>
      <c r="J11" s="35">
        <v>34</v>
      </c>
      <c r="K11" s="35">
        <v>34</v>
      </c>
      <c r="L11" s="35">
        <v>34</v>
      </c>
      <c r="M11" s="35">
        <v>33</v>
      </c>
      <c r="N11" s="35">
        <v>32</v>
      </c>
      <c r="O11" s="35">
        <v>33</v>
      </c>
      <c r="P11" s="35">
        <v>26</v>
      </c>
      <c r="Q11" s="35">
        <v>27</v>
      </c>
      <c r="R11" s="35">
        <v>24</v>
      </c>
      <c r="S11" s="35">
        <v>23</v>
      </c>
      <c r="T11" s="35">
        <v>23</v>
      </c>
      <c r="U11" s="35">
        <v>22</v>
      </c>
      <c r="V11" s="35">
        <v>21</v>
      </c>
      <c r="W11" s="35">
        <v>19</v>
      </c>
      <c r="X11" s="35">
        <v>19</v>
      </c>
      <c r="Y11" s="35">
        <v>19</v>
      </c>
      <c r="Z11" s="35">
        <v>17</v>
      </c>
      <c r="AA11" s="35">
        <v>16</v>
      </c>
      <c r="AB11" s="35">
        <v>17</v>
      </c>
      <c r="AC11" s="35">
        <v>17</v>
      </c>
      <c r="AD11" s="35">
        <v>18</v>
      </c>
      <c r="AE11" s="35">
        <v>18</v>
      </c>
      <c r="AF11" s="35">
        <v>17</v>
      </c>
      <c r="AG11" s="35">
        <v>17</v>
      </c>
      <c r="AH11" s="35">
        <v>16</v>
      </c>
      <c r="AI11" s="35">
        <v>15</v>
      </c>
      <c r="AJ11" s="35">
        <v>16</v>
      </c>
      <c r="AK11" s="35">
        <v>17</v>
      </c>
      <c r="AL11" s="35">
        <v>18</v>
      </c>
    </row>
    <row r="12" spans="1:38" x14ac:dyDescent="0.3">
      <c r="A12" s="16"/>
      <c r="B12" s="16">
        <f>B11</f>
        <v>84016</v>
      </c>
      <c r="C12" s="33" t="str">
        <f>C11</f>
        <v>Daverdisse</v>
      </c>
      <c r="D12" s="41" t="s">
        <v>29</v>
      </c>
      <c r="E12" s="42">
        <v>22.671162790697675</v>
      </c>
      <c r="F12" s="34">
        <v>25.325405405405405</v>
      </c>
      <c r="G12" s="34">
        <v>28.150937500000001</v>
      </c>
      <c r="H12" s="34">
        <v>27.869117647058825</v>
      </c>
      <c r="I12" s="34">
        <v>28.230882352941176</v>
      </c>
      <c r="J12" s="34">
        <v>28.354705882352942</v>
      </c>
      <c r="K12" s="34">
        <v>28.831176470588233</v>
      </c>
      <c r="L12" s="34">
        <v>30.251176470588234</v>
      </c>
      <c r="M12" s="34">
        <v>30.924545454545456</v>
      </c>
      <c r="N12" s="34">
        <v>32.67</v>
      </c>
      <c r="O12" s="34">
        <v>32.259393939393938</v>
      </c>
      <c r="P12" s="34">
        <v>38.88384615384615</v>
      </c>
      <c r="Q12" s="34">
        <v>38.819629629629631</v>
      </c>
      <c r="R12" s="34">
        <v>44.444166666666668</v>
      </c>
      <c r="S12" s="34">
        <v>47.368695652173912</v>
      </c>
      <c r="T12" s="34">
        <v>47.168260869565216</v>
      </c>
      <c r="U12" s="34">
        <v>48.87</v>
      </c>
      <c r="V12" s="34">
        <v>51.686190476190475</v>
      </c>
      <c r="W12" s="34">
        <v>54.375263157894736</v>
      </c>
      <c r="X12" s="34">
        <v>54.034736842105268</v>
      </c>
      <c r="Y12" s="34">
        <v>54.624736842105264</v>
      </c>
      <c r="Z12" s="34">
        <v>55.117647058823529</v>
      </c>
      <c r="AA12" s="34">
        <v>58.410625000000003</v>
      </c>
      <c r="AB12" s="34">
        <v>56.937647058823529</v>
      </c>
      <c r="AC12" s="34">
        <v>55.436470588235295</v>
      </c>
      <c r="AD12" s="34">
        <v>54.061666666666667</v>
      </c>
      <c r="AE12" s="34">
        <v>54.091111111111111</v>
      </c>
      <c r="AF12" s="34">
        <v>57.108823529411765</v>
      </c>
      <c r="AG12" s="34">
        <v>57.258235294117647</v>
      </c>
      <c r="AH12" s="34">
        <v>56.34</v>
      </c>
      <c r="AI12" s="34">
        <v>58.681333333333335</v>
      </c>
      <c r="AJ12" s="34">
        <v>52.755000000000003</v>
      </c>
      <c r="AK12" s="34">
        <v>49.181176470588234</v>
      </c>
      <c r="AL12" s="34">
        <v>49.918888888888887</v>
      </c>
    </row>
    <row r="13" spans="1:38" x14ac:dyDescent="0.3">
      <c r="A13" s="16"/>
      <c r="B13" s="16">
        <f>B11</f>
        <v>84016</v>
      </c>
      <c r="C13" s="33" t="str">
        <f>C12</f>
        <v>Daverdisse</v>
      </c>
      <c r="D13" s="41" t="s">
        <v>27</v>
      </c>
      <c r="E13" s="42">
        <v>34.428571428571431</v>
      </c>
      <c r="F13" s="34">
        <v>31.90909090909091</v>
      </c>
      <c r="G13" s="34">
        <v>37.454545454545453</v>
      </c>
      <c r="H13" s="34">
        <v>34.200000000000003</v>
      </c>
      <c r="I13" s="34">
        <v>34</v>
      </c>
      <c r="J13" s="34">
        <v>32.545454545454547</v>
      </c>
      <c r="K13" s="34">
        <v>37.299999999999997</v>
      </c>
      <c r="L13" s="34">
        <v>30.4</v>
      </c>
      <c r="M13" s="34">
        <v>29.181818181818183</v>
      </c>
      <c r="N13" s="34">
        <v>33.111111111111114</v>
      </c>
      <c r="O13" s="34">
        <v>28.8</v>
      </c>
      <c r="P13" s="34">
        <v>33</v>
      </c>
      <c r="Q13" s="34">
        <v>34.444444444444443</v>
      </c>
      <c r="R13" s="34">
        <v>34.111111111111114</v>
      </c>
      <c r="S13" s="34">
        <v>32.555555555555557</v>
      </c>
      <c r="T13" s="34">
        <v>36.125</v>
      </c>
      <c r="U13" s="34">
        <v>38.75</v>
      </c>
      <c r="V13" s="34">
        <v>37.875</v>
      </c>
      <c r="W13" s="34">
        <v>40.125</v>
      </c>
      <c r="X13" s="34">
        <v>34.25</v>
      </c>
      <c r="Y13" s="34">
        <v>34.625</v>
      </c>
      <c r="Z13" s="34">
        <v>44.4</v>
      </c>
      <c r="AA13" s="34">
        <v>40.4</v>
      </c>
      <c r="AB13" s="34">
        <v>32.799999999999997</v>
      </c>
      <c r="AC13" s="34">
        <v>38.285714285714285</v>
      </c>
      <c r="AD13" s="34">
        <v>45.5</v>
      </c>
      <c r="AE13" s="34">
        <v>43.333333333333336</v>
      </c>
      <c r="AF13" s="34">
        <v>39</v>
      </c>
      <c r="AG13" s="34">
        <v>39.166666666666664</v>
      </c>
      <c r="AH13" s="34">
        <v>39</v>
      </c>
      <c r="AI13" s="34">
        <v>37.833333333333336</v>
      </c>
      <c r="AJ13" s="34">
        <v>42.4</v>
      </c>
      <c r="AK13" s="34">
        <v>42.8</v>
      </c>
      <c r="AL13" s="34">
        <v>36</v>
      </c>
    </row>
    <row r="14" spans="1:38" x14ac:dyDescent="0.3">
      <c r="A14" s="16"/>
      <c r="B14" s="16">
        <f>B11</f>
        <v>84016</v>
      </c>
      <c r="C14" s="33" t="str">
        <f>C13</f>
        <v>Daverdisse</v>
      </c>
      <c r="D14" s="41" t="s">
        <v>28</v>
      </c>
      <c r="E14" s="42">
        <v>24.095238095238095</v>
      </c>
      <c r="F14" s="34">
        <v>24.59090909090909</v>
      </c>
      <c r="G14" s="34">
        <v>25.894736842105264</v>
      </c>
      <c r="H14" s="34">
        <v>29</v>
      </c>
      <c r="I14" s="34">
        <v>30</v>
      </c>
      <c r="J14" s="34">
        <v>30.416666666666668</v>
      </c>
      <c r="K14" s="34">
        <v>30.153846153846153</v>
      </c>
      <c r="L14" s="34">
        <v>38</v>
      </c>
      <c r="M14" s="34">
        <v>41.047619047619051</v>
      </c>
      <c r="N14" s="34">
        <v>41.909090909090907</v>
      </c>
      <c r="O14" s="34">
        <v>43.81818181818182</v>
      </c>
      <c r="P14" s="34">
        <v>49.85</v>
      </c>
      <c r="Q14" s="34">
        <v>53.722222222222221</v>
      </c>
      <c r="R14" s="34">
        <v>56.375</v>
      </c>
      <c r="S14" s="34">
        <v>53.882352941176471</v>
      </c>
      <c r="T14" s="34">
        <v>55.647058823529413</v>
      </c>
      <c r="U14" s="34">
        <v>57.25</v>
      </c>
      <c r="V14" s="34">
        <v>58.466666666666669</v>
      </c>
      <c r="W14" s="34">
        <v>57.357142857142854</v>
      </c>
      <c r="X14" s="34">
        <v>61.846153846153847</v>
      </c>
      <c r="Y14" s="34">
        <v>71</v>
      </c>
      <c r="Z14" s="34">
        <v>66.63636363636364</v>
      </c>
      <c r="AA14" s="34">
        <v>60.363636363636367</v>
      </c>
      <c r="AB14" s="34">
        <v>63.81818181818182</v>
      </c>
      <c r="AC14" s="34">
        <v>50.454545454545453</v>
      </c>
      <c r="AD14" s="34">
        <v>49.272727272727273</v>
      </c>
      <c r="AE14" s="34">
        <v>53.4</v>
      </c>
      <c r="AF14" s="34">
        <v>55.666666666666664</v>
      </c>
      <c r="AG14" s="34">
        <v>46.5</v>
      </c>
      <c r="AH14" s="34">
        <v>52.625</v>
      </c>
      <c r="AI14" s="34">
        <v>51.25</v>
      </c>
      <c r="AJ14" s="34">
        <v>62.166666666666664</v>
      </c>
      <c r="AK14" s="34">
        <v>52</v>
      </c>
      <c r="AL14" s="34">
        <v>52.857142857142854</v>
      </c>
    </row>
    <row r="15" spans="1:38" x14ac:dyDescent="0.3">
      <c r="A15" s="26"/>
      <c r="B15" s="26">
        <v>84029</v>
      </c>
      <c r="C15" s="27" t="s">
        <v>108</v>
      </c>
      <c r="D15" s="44" t="s">
        <v>12</v>
      </c>
      <c r="E15" s="43">
        <v>45</v>
      </c>
      <c r="F15" s="35">
        <v>43</v>
      </c>
      <c r="G15" s="35">
        <v>44</v>
      </c>
      <c r="H15" s="35">
        <v>43</v>
      </c>
      <c r="I15" s="35">
        <v>38</v>
      </c>
      <c r="J15" s="35">
        <v>38</v>
      </c>
      <c r="K15" s="35">
        <v>38</v>
      </c>
      <c r="L15" s="35">
        <v>38</v>
      </c>
      <c r="M15" s="35">
        <v>37</v>
      </c>
      <c r="N15" s="35">
        <v>36</v>
      </c>
      <c r="O15" s="35">
        <v>32</v>
      </c>
      <c r="P15" s="35">
        <v>29</v>
      </c>
      <c r="Q15" s="35">
        <v>29</v>
      </c>
      <c r="R15" s="35">
        <v>30</v>
      </c>
      <c r="S15" s="35">
        <v>31</v>
      </c>
      <c r="T15" s="35">
        <v>29</v>
      </c>
      <c r="U15" s="35">
        <v>29</v>
      </c>
      <c r="V15" s="35">
        <v>28</v>
      </c>
      <c r="W15" s="35">
        <v>27</v>
      </c>
      <c r="X15" s="35">
        <v>25</v>
      </c>
      <c r="Y15" s="35">
        <v>25</v>
      </c>
      <c r="Z15" s="35">
        <v>24</v>
      </c>
      <c r="AA15" s="35">
        <v>24</v>
      </c>
      <c r="AB15" s="35">
        <v>21</v>
      </c>
      <c r="AC15" s="35">
        <v>21</v>
      </c>
      <c r="AD15" s="35">
        <v>21</v>
      </c>
      <c r="AE15" s="35">
        <v>22</v>
      </c>
      <c r="AF15" s="35">
        <v>18</v>
      </c>
      <c r="AG15" s="35">
        <v>17</v>
      </c>
      <c r="AH15" s="35">
        <v>20</v>
      </c>
      <c r="AI15" s="35">
        <v>22</v>
      </c>
      <c r="AJ15" s="35">
        <v>22</v>
      </c>
      <c r="AK15" s="35">
        <v>23</v>
      </c>
      <c r="AL15" s="35">
        <v>23</v>
      </c>
    </row>
    <row r="16" spans="1:38" x14ac:dyDescent="0.3">
      <c r="A16" s="16"/>
      <c r="B16" s="16">
        <f>B15</f>
        <v>84029</v>
      </c>
      <c r="C16" s="33" t="str">
        <f>C15</f>
        <v>Herbeumont</v>
      </c>
      <c r="D16" s="41" t="s">
        <v>29</v>
      </c>
      <c r="E16" s="42">
        <v>20.805555555555557</v>
      </c>
      <c r="F16" s="34">
        <v>21.219069767441862</v>
      </c>
      <c r="G16" s="34">
        <v>20.017045454545453</v>
      </c>
      <c r="H16" s="34">
        <v>21.821162790697677</v>
      </c>
      <c r="I16" s="34">
        <v>24.004999999999999</v>
      </c>
      <c r="J16" s="34">
        <v>24.68342105263158</v>
      </c>
      <c r="K16" s="34">
        <v>24.17</v>
      </c>
      <c r="L16" s="34">
        <v>24.625789473684211</v>
      </c>
      <c r="M16" s="34">
        <v>24.629729729729728</v>
      </c>
      <c r="N16" s="34">
        <v>25.885277777777777</v>
      </c>
      <c r="O16" s="34">
        <v>30.014687500000001</v>
      </c>
      <c r="P16" s="34">
        <v>32.338275862068969</v>
      </c>
      <c r="Q16" s="34">
        <v>33.510344827586202</v>
      </c>
      <c r="R16" s="34">
        <v>32.519666666666666</v>
      </c>
      <c r="S16" s="34">
        <v>31.899354838709677</v>
      </c>
      <c r="T16" s="34">
        <v>33.03793103448276</v>
      </c>
      <c r="U16" s="34">
        <v>33.677931034482761</v>
      </c>
      <c r="V16" s="34">
        <v>34.417142857142856</v>
      </c>
      <c r="W16" s="34">
        <v>35.644444444444446</v>
      </c>
      <c r="X16" s="34">
        <v>38.083600000000004</v>
      </c>
      <c r="Y16" s="34">
        <v>39.105199999999996</v>
      </c>
      <c r="Z16" s="34">
        <v>41.232083333333328</v>
      </c>
      <c r="AA16" s="34">
        <v>40.931249999999999</v>
      </c>
      <c r="AB16" s="34">
        <v>46.185238095238091</v>
      </c>
      <c r="AC16" s="34">
        <v>46.490476190476194</v>
      </c>
      <c r="AD16" s="34">
        <v>44.432809523809517</v>
      </c>
      <c r="AE16" s="34">
        <v>46.65</v>
      </c>
      <c r="AF16" s="34">
        <v>49.814999999999998</v>
      </c>
      <c r="AG16" s="34">
        <v>56.13</v>
      </c>
      <c r="AH16" s="34">
        <v>50.9955</v>
      </c>
      <c r="AI16" s="34">
        <v>49.083636363636359</v>
      </c>
      <c r="AJ16" s="34">
        <v>48.891363636363643</v>
      </c>
      <c r="AK16" s="34">
        <v>48.620434782608697</v>
      </c>
      <c r="AL16" s="34">
        <v>49.493478260869573</v>
      </c>
    </row>
    <row r="17" spans="1:38" x14ac:dyDescent="0.3">
      <c r="A17" s="16"/>
      <c r="B17" s="16">
        <f>B15</f>
        <v>84029</v>
      </c>
      <c r="C17" s="33" t="str">
        <f>C16</f>
        <v>Herbeumont</v>
      </c>
      <c r="D17" s="41" t="s">
        <v>27</v>
      </c>
      <c r="E17" s="42">
        <v>28.875</v>
      </c>
      <c r="F17" s="34">
        <v>28.625</v>
      </c>
      <c r="G17" s="34">
        <v>26.375</v>
      </c>
      <c r="H17" s="34">
        <v>22.5</v>
      </c>
      <c r="I17" s="34">
        <v>21</v>
      </c>
      <c r="J17" s="34">
        <v>22.125</v>
      </c>
      <c r="K17" s="34">
        <v>24.571428571428573</v>
      </c>
      <c r="L17" s="34">
        <v>26.333333333333332</v>
      </c>
      <c r="M17" s="34">
        <v>21.555555555555557</v>
      </c>
      <c r="N17" s="34">
        <v>25.428571428571427</v>
      </c>
      <c r="O17" s="34">
        <v>23.857142857142858</v>
      </c>
      <c r="P17" s="34">
        <v>25.142857142857142</v>
      </c>
      <c r="Q17" s="34">
        <v>24.714285714285715</v>
      </c>
      <c r="R17" s="34">
        <v>24.714285714285715</v>
      </c>
      <c r="S17" s="34">
        <v>27.666666666666668</v>
      </c>
      <c r="T17" s="34">
        <v>33.799999999999997</v>
      </c>
      <c r="U17" s="34">
        <v>28.666666666666668</v>
      </c>
      <c r="V17" s="34">
        <v>22.8</v>
      </c>
      <c r="W17" s="34" t="s">
        <v>82</v>
      </c>
      <c r="X17" s="34" t="s">
        <v>82</v>
      </c>
      <c r="Y17" s="34" t="s">
        <v>82</v>
      </c>
      <c r="Z17" s="34">
        <v>27.75</v>
      </c>
      <c r="AA17" s="34">
        <v>22.6</v>
      </c>
      <c r="AB17" s="34">
        <v>22.25</v>
      </c>
      <c r="AC17" s="34">
        <v>23</v>
      </c>
      <c r="AD17" s="34">
        <v>24.5</v>
      </c>
      <c r="AE17" s="34">
        <v>24.5</v>
      </c>
      <c r="AF17" s="34" t="s">
        <v>82</v>
      </c>
      <c r="AG17" s="34" t="s">
        <v>82</v>
      </c>
      <c r="AH17" s="34">
        <v>22.75</v>
      </c>
      <c r="AI17" s="34" t="s">
        <v>82</v>
      </c>
      <c r="AJ17" s="34" t="s">
        <v>82</v>
      </c>
      <c r="AK17" s="34" t="s">
        <v>82</v>
      </c>
      <c r="AL17" s="34" t="s">
        <v>82</v>
      </c>
    </row>
    <row r="18" spans="1:38" x14ac:dyDescent="0.3">
      <c r="A18" s="16"/>
      <c r="B18" s="16">
        <f>B15</f>
        <v>84029</v>
      </c>
      <c r="C18" s="33" t="str">
        <f>C17</f>
        <v>Herbeumont</v>
      </c>
      <c r="D18" s="41" t="s">
        <v>28</v>
      </c>
      <c r="E18" s="42">
        <v>28.96875</v>
      </c>
      <c r="F18" s="34">
        <v>32.678571428571431</v>
      </c>
      <c r="G18" s="34">
        <v>35.44</v>
      </c>
      <c r="H18" s="34">
        <v>34.258064516129032</v>
      </c>
      <c r="I18" s="34">
        <v>37.037037037037038</v>
      </c>
      <c r="J18" s="34">
        <v>34.448275862068968</v>
      </c>
      <c r="K18" s="34">
        <v>33.833333333333336</v>
      </c>
      <c r="L18" s="34">
        <v>35.5</v>
      </c>
      <c r="M18" s="34">
        <v>37.518518518518519</v>
      </c>
      <c r="N18" s="34">
        <v>37.714285714285715</v>
      </c>
      <c r="O18" s="34">
        <v>39.192307692307693</v>
      </c>
      <c r="P18" s="34">
        <v>40.958333333333336</v>
      </c>
      <c r="Q18" s="34">
        <v>39.25</v>
      </c>
      <c r="R18" s="34">
        <v>35.840000000000003</v>
      </c>
      <c r="S18" s="34">
        <v>36.25</v>
      </c>
      <c r="T18" s="34">
        <v>36.434782608695649</v>
      </c>
      <c r="U18" s="34">
        <v>35.833333333333336</v>
      </c>
      <c r="V18" s="34">
        <v>41.545454545454547</v>
      </c>
      <c r="W18" s="34">
        <v>37.173913043478258</v>
      </c>
      <c r="X18" s="34">
        <v>41.333333333333336</v>
      </c>
      <c r="Y18" s="34">
        <v>42.61904761904762</v>
      </c>
      <c r="Z18" s="34">
        <v>41.909090909090907</v>
      </c>
      <c r="AA18" s="34">
        <v>43.94736842105263</v>
      </c>
      <c r="AB18" s="34">
        <v>46.411764705882355</v>
      </c>
      <c r="AC18" s="34">
        <v>43.25</v>
      </c>
      <c r="AD18" s="34">
        <v>44</v>
      </c>
      <c r="AE18" s="34">
        <v>40.470588235294116</v>
      </c>
      <c r="AF18" s="34">
        <v>44.357142857142854</v>
      </c>
      <c r="AG18" s="34">
        <v>45.142857142857146</v>
      </c>
      <c r="AH18" s="34">
        <v>42.06666666666667</v>
      </c>
      <c r="AI18" s="34">
        <v>41.857142857142854</v>
      </c>
      <c r="AJ18" s="34">
        <v>44.071428571428569</v>
      </c>
      <c r="AK18" s="34">
        <v>43</v>
      </c>
      <c r="AL18" s="34">
        <v>43.846153846153847</v>
      </c>
    </row>
    <row r="19" spans="1:38" x14ac:dyDescent="0.3">
      <c r="A19" s="26"/>
      <c r="B19" s="26">
        <v>84033</v>
      </c>
      <c r="C19" s="27" t="s">
        <v>109</v>
      </c>
      <c r="D19" s="44" t="s">
        <v>12</v>
      </c>
      <c r="E19" s="43">
        <v>202</v>
      </c>
      <c r="F19" s="35">
        <v>201</v>
      </c>
      <c r="G19" s="35">
        <v>185</v>
      </c>
      <c r="H19" s="35">
        <v>186</v>
      </c>
      <c r="I19" s="35">
        <v>185</v>
      </c>
      <c r="J19" s="35">
        <v>180</v>
      </c>
      <c r="K19" s="35">
        <v>179</v>
      </c>
      <c r="L19" s="35">
        <v>173</v>
      </c>
      <c r="M19" s="35">
        <v>168</v>
      </c>
      <c r="N19" s="35">
        <v>168</v>
      </c>
      <c r="O19" s="35">
        <v>164</v>
      </c>
      <c r="P19" s="35">
        <v>144</v>
      </c>
      <c r="Q19" s="35">
        <v>141</v>
      </c>
      <c r="R19" s="35">
        <v>137</v>
      </c>
      <c r="S19" s="35">
        <v>131</v>
      </c>
      <c r="T19" s="35">
        <v>124</v>
      </c>
      <c r="U19" s="35">
        <v>120</v>
      </c>
      <c r="V19" s="35">
        <v>113</v>
      </c>
      <c r="W19" s="35">
        <v>106</v>
      </c>
      <c r="X19" s="35">
        <v>103</v>
      </c>
      <c r="Y19" s="35">
        <v>100</v>
      </c>
      <c r="Z19" s="35">
        <v>92</v>
      </c>
      <c r="AA19" s="35">
        <v>89</v>
      </c>
      <c r="AB19" s="35">
        <v>86</v>
      </c>
      <c r="AC19" s="35">
        <v>86</v>
      </c>
      <c r="AD19" s="35">
        <v>85</v>
      </c>
      <c r="AE19" s="35">
        <v>88</v>
      </c>
      <c r="AF19" s="35">
        <v>85</v>
      </c>
      <c r="AG19" s="35">
        <v>88</v>
      </c>
      <c r="AH19" s="35">
        <v>85</v>
      </c>
      <c r="AI19" s="35">
        <v>88</v>
      </c>
      <c r="AJ19" s="35">
        <v>87</v>
      </c>
      <c r="AK19" s="35">
        <v>87</v>
      </c>
      <c r="AL19" s="35">
        <v>86</v>
      </c>
    </row>
    <row r="20" spans="1:38" x14ac:dyDescent="0.3">
      <c r="A20" s="16"/>
      <c r="B20" s="16">
        <f>B19</f>
        <v>84033</v>
      </c>
      <c r="C20" s="33" t="str">
        <f>C19</f>
        <v>Léglise</v>
      </c>
      <c r="D20" s="41" t="s">
        <v>29</v>
      </c>
      <c r="E20" s="42">
        <v>23.310544554455447</v>
      </c>
      <c r="F20" s="34">
        <v>23.331393034825869</v>
      </c>
      <c r="G20" s="34">
        <v>25.034216216216215</v>
      </c>
      <c r="H20" s="34">
        <v>25.441989247311827</v>
      </c>
      <c r="I20" s="34">
        <v>25.788702702702704</v>
      </c>
      <c r="J20" s="34">
        <v>26.502555555555556</v>
      </c>
      <c r="K20" s="34">
        <v>26.862290502793293</v>
      </c>
      <c r="L20" s="34">
        <v>28.014797687861275</v>
      </c>
      <c r="M20" s="34">
        <v>29.281666666666666</v>
      </c>
      <c r="N20" s="34">
        <v>29.011071428571427</v>
      </c>
      <c r="O20" s="34">
        <v>30.253841463414634</v>
      </c>
      <c r="P20" s="34">
        <v>35.064097222222223</v>
      </c>
      <c r="Q20" s="34">
        <v>36.13482269503546</v>
      </c>
      <c r="R20" s="34">
        <v>37.620218978102187</v>
      </c>
      <c r="S20" s="34">
        <v>39.364885496183206</v>
      </c>
      <c r="T20" s="34">
        <v>41.976532258064516</v>
      </c>
      <c r="U20" s="34">
        <v>43.306999999999995</v>
      </c>
      <c r="V20" s="34">
        <v>46.176460176991149</v>
      </c>
      <c r="W20" s="34">
        <v>48.454528301886796</v>
      </c>
      <c r="X20" s="34">
        <v>50.721553398058248</v>
      </c>
      <c r="Y20" s="34">
        <v>51.875500000000002</v>
      </c>
      <c r="Z20" s="34">
        <v>50.734130434782607</v>
      </c>
      <c r="AA20" s="34">
        <v>53.915056179775284</v>
      </c>
      <c r="AB20" s="34">
        <v>55.426046511627909</v>
      </c>
      <c r="AC20" s="34">
        <v>53.545581395348833</v>
      </c>
      <c r="AD20" s="34">
        <v>55.449211764705879</v>
      </c>
      <c r="AE20" s="34">
        <v>57.273863636363643</v>
      </c>
      <c r="AF20" s="34">
        <v>52.81905882352941</v>
      </c>
      <c r="AG20" s="34">
        <v>58.03579545454545</v>
      </c>
      <c r="AH20" s="34">
        <v>56.832941176470584</v>
      </c>
      <c r="AI20" s="34">
        <v>57.978977272727271</v>
      </c>
      <c r="AJ20" s="34">
        <v>58.700459770114939</v>
      </c>
      <c r="AK20" s="34">
        <v>58.19597701149425</v>
      </c>
      <c r="AL20" s="34">
        <v>57.966046511627908</v>
      </c>
    </row>
    <row r="21" spans="1:38" x14ac:dyDescent="0.3">
      <c r="A21" s="16"/>
      <c r="B21" s="16">
        <f>B19</f>
        <v>84033</v>
      </c>
      <c r="C21" s="33" t="str">
        <f>C20</f>
        <v>Léglise</v>
      </c>
      <c r="D21" s="41" t="s">
        <v>27</v>
      </c>
      <c r="E21" s="42">
        <v>20.238095238095237</v>
      </c>
      <c r="F21" s="34">
        <v>21.045454545454547</v>
      </c>
      <c r="G21" s="34">
        <v>21.794117647058822</v>
      </c>
      <c r="H21" s="34">
        <v>24.166666666666668</v>
      </c>
      <c r="I21" s="34">
        <v>24.333333333333332</v>
      </c>
      <c r="J21" s="34">
        <v>34.842105263157897</v>
      </c>
      <c r="K21" s="34">
        <v>29</v>
      </c>
      <c r="L21" s="34">
        <v>28.5</v>
      </c>
      <c r="M21" s="34">
        <v>33.529411764705884</v>
      </c>
      <c r="N21" s="34">
        <v>24.692307692307693</v>
      </c>
      <c r="O21" s="34">
        <v>27.166666666666668</v>
      </c>
      <c r="P21" s="34">
        <v>27.615384615384617</v>
      </c>
      <c r="Q21" s="34">
        <v>23.764705882352942</v>
      </c>
      <c r="R21" s="34">
        <v>25</v>
      </c>
      <c r="S21" s="34">
        <v>28.8</v>
      </c>
      <c r="T21" s="34">
        <v>25</v>
      </c>
      <c r="U21" s="34">
        <v>22.09090909090909</v>
      </c>
      <c r="V21" s="34">
        <v>26</v>
      </c>
      <c r="W21" s="34">
        <v>29.777777777777779</v>
      </c>
      <c r="X21" s="34">
        <v>36.571428571428569</v>
      </c>
      <c r="Y21" s="34">
        <v>40.5</v>
      </c>
      <c r="Z21" s="34">
        <v>34.200000000000003</v>
      </c>
      <c r="AA21" s="34">
        <v>29.4</v>
      </c>
      <c r="AB21" s="34">
        <v>32</v>
      </c>
      <c r="AC21" s="34">
        <v>24.857142857142858</v>
      </c>
      <c r="AD21" s="34">
        <v>18.5</v>
      </c>
      <c r="AE21" s="34">
        <v>23</v>
      </c>
      <c r="AF21" s="34">
        <v>20.857142857142858</v>
      </c>
      <c r="AG21" s="34">
        <v>29.75</v>
      </c>
      <c r="AH21" s="34">
        <v>18.714285714285715</v>
      </c>
      <c r="AI21" s="34">
        <v>23</v>
      </c>
      <c r="AJ21" s="34">
        <v>24.2</v>
      </c>
      <c r="AK21" s="34">
        <v>21.8</v>
      </c>
      <c r="AL21" s="34">
        <v>20.6</v>
      </c>
    </row>
    <row r="22" spans="1:38" x14ac:dyDescent="0.3">
      <c r="A22" s="16"/>
      <c r="B22" s="16">
        <f>B19</f>
        <v>84033</v>
      </c>
      <c r="C22" s="33" t="str">
        <f>C21</f>
        <v>Léglise</v>
      </c>
      <c r="D22" s="41" t="s">
        <v>28</v>
      </c>
      <c r="E22" s="42">
        <v>30.316176470588236</v>
      </c>
      <c r="F22" s="34">
        <v>31.34090909090909</v>
      </c>
      <c r="G22" s="34">
        <v>32.363636363636367</v>
      </c>
      <c r="H22" s="34">
        <v>34.093023255813954</v>
      </c>
      <c r="I22" s="34">
        <v>37.426356589147289</v>
      </c>
      <c r="J22" s="34">
        <v>37.840336134453779</v>
      </c>
      <c r="K22" s="34">
        <v>39.575221238938056</v>
      </c>
      <c r="L22" s="34">
        <v>44.811965811965813</v>
      </c>
      <c r="M22" s="34">
        <v>43.234782608695653</v>
      </c>
      <c r="N22" s="34">
        <v>46.376068376068375</v>
      </c>
      <c r="O22" s="34">
        <v>46.504347826086956</v>
      </c>
      <c r="P22" s="34">
        <v>51.280701754385966</v>
      </c>
      <c r="Q22" s="34">
        <v>48.828828828828826</v>
      </c>
      <c r="R22" s="34">
        <v>47.154545454545456</v>
      </c>
      <c r="S22" s="34">
        <v>50</v>
      </c>
      <c r="T22" s="34">
        <v>54.950980392156865</v>
      </c>
      <c r="U22" s="34">
        <v>59.136842105263156</v>
      </c>
      <c r="V22" s="34">
        <v>58.494736842105262</v>
      </c>
      <c r="W22" s="34">
        <v>61.2</v>
      </c>
      <c r="X22" s="34">
        <v>59.183908045977013</v>
      </c>
      <c r="Y22" s="34">
        <v>59.68181818181818</v>
      </c>
      <c r="Z22" s="34">
        <v>60.620253164556964</v>
      </c>
      <c r="AA22" s="34">
        <v>57.14473684210526</v>
      </c>
      <c r="AB22" s="34">
        <v>59</v>
      </c>
      <c r="AC22" s="34">
        <v>55.676470588235297</v>
      </c>
      <c r="AD22" s="34">
        <v>57.911764705882355</v>
      </c>
      <c r="AE22" s="34">
        <v>63.161764705882355</v>
      </c>
      <c r="AF22" s="34">
        <v>56.29032258064516</v>
      </c>
      <c r="AG22" s="34">
        <v>60.223880597014926</v>
      </c>
      <c r="AH22" s="34">
        <v>59.863636363636367</v>
      </c>
      <c r="AI22" s="34">
        <v>60.107692307692311</v>
      </c>
      <c r="AJ22" s="34">
        <v>58.892307692307689</v>
      </c>
      <c r="AK22" s="34">
        <v>62.349206349206348</v>
      </c>
      <c r="AL22" s="34">
        <v>60.935483870967744</v>
      </c>
    </row>
    <row r="23" spans="1:38" x14ac:dyDescent="0.3">
      <c r="A23" s="26"/>
      <c r="B23" s="26">
        <v>84035</v>
      </c>
      <c r="C23" s="27" t="s">
        <v>110</v>
      </c>
      <c r="D23" s="44" t="s">
        <v>12</v>
      </c>
      <c r="E23" s="43">
        <v>121</v>
      </c>
      <c r="F23" s="35">
        <v>112</v>
      </c>
      <c r="G23" s="35">
        <v>107</v>
      </c>
      <c r="H23" s="35">
        <v>116</v>
      </c>
      <c r="I23" s="35">
        <v>112</v>
      </c>
      <c r="J23" s="35">
        <v>107</v>
      </c>
      <c r="K23" s="35">
        <v>103</v>
      </c>
      <c r="L23" s="35">
        <v>103</v>
      </c>
      <c r="M23" s="35">
        <v>101</v>
      </c>
      <c r="N23" s="35">
        <v>97</v>
      </c>
      <c r="O23" s="35">
        <v>93</v>
      </c>
      <c r="P23" s="35">
        <v>88</v>
      </c>
      <c r="Q23" s="35">
        <v>84</v>
      </c>
      <c r="R23" s="35">
        <v>80</v>
      </c>
      <c r="S23" s="35">
        <v>77</v>
      </c>
      <c r="T23" s="35">
        <v>75</v>
      </c>
      <c r="U23" s="35">
        <v>74</v>
      </c>
      <c r="V23" s="35">
        <v>70</v>
      </c>
      <c r="W23" s="35">
        <v>70</v>
      </c>
      <c r="X23" s="35">
        <v>65</v>
      </c>
      <c r="Y23" s="35">
        <v>62</v>
      </c>
      <c r="Z23" s="35">
        <v>59</v>
      </c>
      <c r="AA23" s="35">
        <v>53</v>
      </c>
      <c r="AB23" s="35">
        <v>53</v>
      </c>
      <c r="AC23" s="35">
        <v>53</v>
      </c>
      <c r="AD23" s="35">
        <v>54</v>
      </c>
      <c r="AE23" s="35">
        <v>51</v>
      </c>
      <c r="AF23" s="35">
        <v>51</v>
      </c>
      <c r="AG23" s="35">
        <v>57</v>
      </c>
      <c r="AH23" s="35">
        <v>52</v>
      </c>
      <c r="AI23" s="35">
        <v>56</v>
      </c>
      <c r="AJ23" s="35">
        <v>57</v>
      </c>
      <c r="AK23" s="35">
        <v>57</v>
      </c>
      <c r="AL23" s="35">
        <v>53</v>
      </c>
    </row>
    <row r="24" spans="1:38" x14ac:dyDescent="0.3">
      <c r="A24" s="16"/>
      <c r="B24" s="16">
        <f>B23</f>
        <v>84035</v>
      </c>
      <c r="C24" s="33" t="str">
        <f>C23</f>
        <v>Libin</v>
      </c>
      <c r="D24" s="41" t="s">
        <v>29</v>
      </c>
      <c r="E24" s="42">
        <v>24.430826446280992</v>
      </c>
      <c r="F24" s="34">
        <v>25.997321428571425</v>
      </c>
      <c r="G24" s="34">
        <v>26.985233644859814</v>
      </c>
      <c r="H24" s="34">
        <v>26.166034482758619</v>
      </c>
      <c r="I24" s="34">
        <v>27.445714285714285</v>
      </c>
      <c r="J24" s="34">
        <v>29.057850467289718</v>
      </c>
      <c r="K24" s="34">
        <v>29.411067961165049</v>
      </c>
      <c r="L24" s="34">
        <v>29.760679611650485</v>
      </c>
      <c r="M24" s="34">
        <v>30.739603960396039</v>
      </c>
      <c r="N24" s="34">
        <v>32.118969072164951</v>
      </c>
      <c r="O24" s="34">
        <v>33.381075268817206</v>
      </c>
      <c r="P24" s="34">
        <v>35.067159090909087</v>
      </c>
      <c r="Q24" s="34">
        <v>37.009761904761902</v>
      </c>
      <c r="R24" s="34">
        <v>39.390374999999999</v>
      </c>
      <c r="S24" s="34">
        <v>40.335844155844157</v>
      </c>
      <c r="T24" s="34">
        <v>41.319733333333332</v>
      </c>
      <c r="U24" s="34">
        <v>40.386216216216219</v>
      </c>
      <c r="V24" s="34">
        <v>42.386000000000003</v>
      </c>
      <c r="W24" s="34">
        <v>41.74885714285714</v>
      </c>
      <c r="X24" s="34">
        <v>45.940461538461541</v>
      </c>
      <c r="Y24" s="34">
        <v>47.633548387096774</v>
      </c>
      <c r="Z24" s="34">
        <v>52.055423728813558</v>
      </c>
      <c r="AA24" s="34">
        <v>52.683584905660375</v>
      </c>
      <c r="AB24" s="34">
        <v>53.154528301886792</v>
      </c>
      <c r="AC24" s="34">
        <v>55.499811320754716</v>
      </c>
      <c r="AD24" s="34">
        <v>51.584277777777771</v>
      </c>
      <c r="AE24" s="34">
        <v>57.504313725490192</v>
      </c>
      <c r="AF24" s="34">
        <v>53.931764705882351</v>
      </c>
      <c r="AG24" s="34">
        <v>54.640701754385965</v>
      </c>
      <c r="AH24" s="34">
        <v>53.35</v>
      </c>
      <c r="AI24" s="34">
        <v>53.214285714285715</v>
      </c>
      <c r="AJ24" s="34">
        <v>53.090175438596489</v>
      </c>
      <c r="AK24" s="34">
        <v>53.674736842105268</v>
      </c>
      <c r="AL24" s="34">
        <v>56.937547169811324</v>
      </c>
    </row>
    <row r="25" spans="1:38" x14ac:dyDescent="0.3">
      <c r="A25" s="16"/>
      <c r="B25" s="16">
        <f>B23</f>
        <v>84035</v>
      </c>
      <c r="C25" s="33" t="str">
        <f>C24</f>
        <v>Libin</v>
      </c>
      <c r="D25" s="41" t="s">
        <v>27</v>
      </c>
      <c r="E25" s="42">
        <v>24.833333333333332</v>
      </c>
      <c r="F25" s="34">
        <v>27.5</v>
      </c>
      <c r="G25" s="34">
        <v>30.416666666666668</v>
      </c>
      <c r="H25" s="34">
        <v>28.111111111111111</v>
      </c>
      <c r="I25" s="34">
        <v>30.117647058823529</v>
      </c>
      <c r="J25" s="34">
        <v>29.647058823529413</v>
      </c>
      <c r="K25" s="34">
        <v>29.9375</v>
      </c>
      <c r="L25" s="34">
        <v>29.25</v>
      </c>
      <c r="M25" s="34">
        <v>29.8</v>
      </c>
      <c r="N25" s="34">
        <v>32.071428571428569</v>
      </c>
      <c r="O25" s="34">
        <v>34.6</v>
      </c>
      <c r="P25" s="34">
        <v>38.93333333333333</v>
      </c>
      <c r="Q25" s="34">
        <v>31.066666666666666</v>
      </c>
      <c r="R25" s="34">
        <v>30.714285714285715</v>
      </c>
      <c r="S25" s="34">
        <v>28.142857142857142</v>
      </c>
      <c r="T25" s="34">
        <v>24.307692307692307</v>
      </c>
      <c r="U25" s="34">
        <v>24.23076923076923</v>
      </c>
      <c r="V25" s="34">
        <v>29.111111111111111</v>
      </c>
      <c r="W25" s="34">
        <v>35</v>
      </c>
      <c r="X25" s="34">
        <v>34.142857142857146</v>
      </c>
      <c r="Y25" s="34">
        <v>33.375</v>
      </c>
      <c r="Z25" s="34">
        <v>42</v>
      </c>
      <c r="AA25" s="34">
        <v>46.333333333333336</v>
      </c>
      <c r="AB25" s="34">
        <v>49</v>
      </c>
      <c r="AC25" s="34">
        <v>36.700000000000003</v>
      </c>
      <c r="AD25" s="34">
        <v>39.5</v>
      </c>
      <c r="AE25" s="34">
        <v>36.875</v>
      </c>
      <c r="AF25" s="34">
        <v>35.75</v>
      </c>
      <c r="AG25" s="34">
        <v>35.5</v>
      </c>
      <c r="AH25" s="34">
        <v>43.428571428571431</v>
      </c>
      <c r="AI25" s="34">
        <v>46.666666666666664</v>
      </c>
      <c r="AJ25" s="34">
        <v>57.2</v>
      </c>
      <c r="AK25" s="34">
        <v>68</v>
      </c>
      <c r="AL25" s="34">
        <v>67</v>
      </c>
    </row>
    <row r="26" spans="1:38" x14ac:dyDescent="0.3">
      <c r="A26" s="16"/>
      <c r="B26" s="16">
        <f>B23</f>
        <v>84035</v>
      </c>
      <c r="C26" s="33" t="str">
        <f>C25</f>
        <v>Libin</v>
      </c>
      <c r="D26" s="41" t="s">
        <v>28</v>
      </c>
      <c r="E26" s="42">
        <v>33.919540229885058</v>
      </c>
      <c r="F26" s="34">
        <v>36.658823529411762</v>
      </c>
      <c r="G26" s="34">
        <v>38.725000000000001</v>
      </c>
      <c r="H26" s="34">
        <v>39.604651162790695</v>
      </c>
      <c r="I26" s="34">
        <v>41.888888888888886</v>
      </c>
      <c r="J26" s="34">
        <v>42.341463414634148</v>
      </c>
      <c r="K26" s="34">
        <v>43.80821917808219</v>
      </c>
      <c r="L26" s="34">
        <v>46.230769230769234</v>
      </c>
      <c r="M26" s="34">
        <v>46.853333333333332</v>
      </c>
      <c r="N26" s="34">
        <v>52.042857142857144</v>
      </c>
      <c r="O26" s="34">
        <v>53.138461538461542</v>
      </c>
      <c r="P26" s="34">
        <v>53.828125</v>
      </c>
      <c r="Q26" s="34">
        <v>55.57377049180328</v>
      </c>
      <c r="R26" s="34">
        <v>52.333333333333336</v>
      </c>
      <c r="S26" s="34">
        <v>55.017543859649123</v>
      </c>
      <c r="T26" s="34">
        <v>55.381818181818183</v>
      </c>
      <c r="U26" s="34">
        <v>56.941176470588232</v>
      </c>
      <c r="V26" s="34">
        <v>59.2</v>
      </c>
      <c r="W26" s="34">
        <v>60.285714285714285</v>
      </c>
      <c r="X26" s="34">
        <v>60.083333333333336</v>
      </c>
      <c r="Y26" s="34">
        <v>63.652173913043477</v>
      </c>
      <c r="Z26" s="34">
        <v>69.837209302325576</v>
      </c>
      <c r="AA26" s="34">
        <v>67.410256410256409</v>
      </c>
      <c r="AB26" s="34">
        <v>72.769230769230774</v>
      </c>
      <c r="AC26" s="34">
        <v>66.868421052631575</v>
      </c>
      <c r="AD26" s="34">
        <v>63.684210526315788</v>
      </c>
      <c r="AE26" s="34">
        <v>69.473684210526315</v>
      </c>
      <c r="AF26" s="34">
        <v>68.685714285714283</v>
      </c>
      <c r="AG26" s="34">
        <v>69.722222222222229</v>
      </c>
      <c r="AH26" s="34">
        <v>65.621621621621628</v>
      </c>
      <c r="AI26" s="34">
        <v>64.405405405405403</v>
      </c>
      <c r="AJ26" s="34">
        <v>63.89473684210526</v>
      </c>
      <c r="AK26" s="34">
        <v>62.621621621621621</v>
      </c>
      <c r="AL26" s="34">
        <v>64.885714285714286</v>
      </c>
    </row>
    <row r="27" spans="1:38" x14ac:dyDescent="0.3">
      <c r="A27" s="26"/>
      <c r="B27" s="26">
        <v>84043</v>
      </c>
      <c r="C27" s="27" t="s">
        <v>111</v>
      </c>
      <c r="D27" s="44" t="s">
        <v>12</v>
      </c>
      <c r="E27" s="43">
        <v>208</v>
      </c>
      <c r="F27" s="35">
        <v>198</v>
      </c>
      <c r="G27" s="35">
        <v>193</v>
      </c>
      <c r="H27" s="35">
        <v>194</v>
      </c>
      <c r="I27" s="35">
        <v>189</v>
      </c>
      <c r="J27" s="35">
        <v>191</v>
      </c>
      <c r="K27" s="35">
        <v>189</v>
      </c>
      <c r="L27" s="35">
        <v>181</v>
      </c>
      <c r="M27" s="35">
        <v>174</v>
      </c>
      <c r="N27" s="35">
        <v>171</v>
      </c>
      <c r="O27" s="35">
        <v>159</v>
      </c>
      <c r="P27" s="35">
        <v>151</v>
      </c>
      <c r="Q27" s="35">
        <v>146</v>
      </c>
      <c r="R27" s="35">
        <v>139</v>
      </c>
      <c r="S27" s="35">
        <v>137</v>
      </c>
      <c r="T27" s="35">
        <v>131</v>
      </c>
      <c r="U27" s="35">
        <v>131</v>
      </c>
      <c r="V27" s="35">
        <v>125</v>
      </c>
      <c r="W27" s="35">
        <v>120</v>
      </c>
      <c r="X27" s="35">
        <v>113</v>
      </c>
      <c r="Y27" s="35">
        <v>109</v>
      </c>
      <c r="Z27" s="35">
        <v>100</v>
      </c>
      <c r="AA27" s="35">
        <v>97</v>
      </c>
      <c r="AB27" s="35">
        <v>94</v>
      </c>
      <c r="AC27" s="35">
        <v>89</v>
      </c>
      <c r="AD27" s="35">
        <v>87</v>
      </c>
      <c r="AE27" s="35">
        <v>87</v>
      </c>
      <c r="AF27" s="35">
        <v>85</v>
      </c>
      <c r="AG27" s="35">
        <v>86</v>
      </c>
      <c r="AH27" s="35">
        <v>85</v>
      </c>
      <c r="AI27" s="35">
        <v>86</v>
      </c>
      <c r="AJ27" s="35">
        <v>89</v>
      </c>
      <c r="AK27" s="35">
        <v>88</v>
      </c>
      <c r="AL27" s="35">
        <v>84</v>
      </c>
    </row>
    <row r="28" spans="1:38" x14ac:dyDescent="0.3">
      <c r="A28" s="16"/>
      <c r="B28" s="16">
        <f>B27</f>
        <v>84043</v>
      </c>
      <c r="C28" s="33" t="str">
        <f>C27</f>
        <v>Neufchâteau</v>
      </c>
      <c r="D28" s="41" t="s">
        <v>29</v>
      </c>
      <c r="E28" s="42">
        <v>24.901971153846151</v>
      </c>
      <c r="F28" s="34">
        <v>25.843181818181819</v>
      </c>
      <c r="G28" s="34">
        <v>26.361036269430052</v>
      </c>
      <c r="H28" s="34">
        <v>26.756082474226805</v>
      </c>
      <c r="I28" s="34">
        <v>27.389259259259262</v>
      </c>
      <c r="J28" s="34">
        <v>27.218324607329841</v>
      </c>
      <c r="K28" s="34">
        <v>27.506402116402114</v>
      </c>
      <c r="L28" s="34">
        <v>28.778066298342541</v>
      </c>
      <c r="M28" s="34">
        <v>29.627816091954024</v>
      </c>
      <c r="N28" s="34">
        <v>30.51877192982456</v>
      </c>
      <c r="O28" s="34">
        <v>32.599496855345912</v>
      </c>
      <c r="P28" s="34">
        <v>34.687152317880795</v>
      </c>
      <c r="Q28" s="34">
        <v>35.942465753424656</v>
      </c>
      <c r="R28" s="34">
        <v>39.391438848920863</v>
      </c>
      <c r="S28" s="34">
        <v>40.624379562043799</v>
      </c>
      <c r="T28" s="34">
        <v>42.08083969465649</v>
      </c>
      <c r="U28" s="34">
        <v>64.797022900763352</v>
      </c>
      <c r="V28" s="34">
        <v>43.639120000000005</v>
      </c>
      <c r="W28" s="34">
        <v>44.307083333333331</v>
      </c>
      <c r="X28" s="34">
        <v>44.802831858407082</v>
      </c>
      <c r="Y28" s="34">
        <v>45.676788990825692</v>
      </c>
      <c r="Z28" s="34">
        <v>51.164300000000004</v>
      </c>
      <c r="AA28" s="34">
        <v>53.133814432989695</v>
      </c>
      <c r="AB28" s="34">
        <v>54.796276595744686</v>
      </c>
      <c r="AC28" s="34">
        <v>56.71269662921349</v>
      </c>
      <c r="AD28" s="34">
        <v>57.204068965517244</v>
      </c>
      <c r="AE28" s="34">
        <v>55.887126436781607</v>
      </c>
      <c r="AF28" s="34">
        <v>57.72435294117647</v>
      </c>
      <c r="AG28" s="34">
        <v>58.599418604651163</v>
      </c>
      <c r="AH28" s="34">
        <v>58.245647058823536</v>
      </c>
      <c r="AI28" s="34">
        <v>58.720348837209301</v>
      </c>
      <c r="AJ28" s="34">
        <v>55.608651685393262</v>
      </c>
      <c r="AK28" s="34">
        <v>55.698522727272731</v>
      </c>
      <c r="AL28" s="34">
        <v>57.876071428571429</v>
      </c>
    </row>
    <row r="29" spans="1:38" x14ac:dyDescent="0.3">
      <c r="A29" s="16"/>
      <c r="B29" s="16">
        <f>B27</f>
        <v>84043</v>
      </c>
      <c r="C29" s="33" t="str">
        <f>C28</f>
        <v>Neufchâteau</v>
      </c>
      <c r="D29" s="41" t="s">
        <v>27</v>
      </c>
      <c r="E29" s="42">
        <v>24.130434782608695</v>
      </c>
      <c r="F29" s="34">
        <v>27.939393939393938</v>
      </c>
      <c r="G29" s="34">
        <v>30.555555555555557</v>
      </c>
      <c r="H29" s="34">
        <v>30.863636363636363</v>
      </c>
      <c r="I29" s="34">
        <v>31.173913043478262</v>
      </c>
      <c r="J29" s="34">
        <v>32.952380952380949</v>
      </c>
      <c r="K29" s="34">
        <v>34.777777777777779</v>
      </c>
      <c r="L29" s="34">
        <v>33.222222222222221</v>
      </c>
      <c r="M29" s="34">
        <v>32.777777777777779</v>
      </c>
      <c r="N29" s="34">
        <v>36.882352941176471</v>
      </c>
      <c r="O29" s="34">
        <v>34.882352941176471</v>
      </c>
      <c r="P29" s="34">
        <v>33.666666666666664</v>
      </c>
      <c r="Q29" s="34">
        <v>33.882352941176471</v>
      </c>
      <c r="R29" s="34">
        <v>35.578947368421055</v>
      </c>
      <c r="S29" s="34">
        <v>35.5</v>
      </c>
      <c r="T29" s="34">
        <v>36.1875</v>
      </c>
      <c r="U29" s="34">
        <v>37.857142857142854</v>
      </c>
      <c r="V29" s="34">
        <v>41.333333333333336</v>
      </c>
      <c r="W29" s="34">
        <v>48.625</v>
      </c>
      <c r="X29" s="34">
        <v>49.75</v>
      </c>
      <c r="Y29" s="34">
        <v>55.125</v>
      </c>
      <c r="Z29" s="34">
        <v>49.571428571428569</v>
      </c>
      <c r="AA29" s="34">
        <v>50.142857142857146</v>
      </c>
      <c r="AB29" s="34">
        <v>47.166666666666664</v>
      </c>
      <c r="AC29" s="34">
        <v>34.299999999999997</v>
      </c>
      <c r="AD29" s="34">
        <v>43.125</v>
      </c>
      <c r="AE29" s="34">
        <v>36.1</v>
      </c>
      <c r="AF29" s="34">
        <v>37.714285714285715</v>
      </c>
      <c r="AG29" s="34">
        <v>41.125</v>
      </c>
      <c r="AH29" s="34">
        <v>50.125</v>
      </c>
      <c r="AI29" s="34">
        <v>65.5</v>
      </c>
      <c r="AJ29" s="34">
        <v>56.571428571428569</v>
      </c>
      <c r="AK29" s="34">
        <v>45.5</v>
      </c>
      <c r="AL29" s="34">
        <v>53.571428571428569</v>
      </c>
    </row>
    <row r="30" spans="1:38" x14ac:dyDescent="0.3">
      <c r="A30" s="16"/>
      <c r="B30" s="16">
        <f>B27</f>
        <v>84043</v>
      </c>
      <c r="C30" s="33" t="str">
        <f>C29</f>
        <v>Neufchâteau</v>
      </c>
      <c r="D30" s="41" t="s">
        <v>28</v>
      </c>
      <c r="E30" s="42">
        <v>35.490066225165563</v>
      </c>
      <c r="F30" s="34">
        <v>36.538961038961041</v>
      </c>
      <c r="G30" s="34">
        <v>36.361111111111114</v>
      </c>
      <c r="H30" s="34">
        <v>41.163265306122447</v>
      </c>
      <c r="I30" s="34">
        <v>40.624161073825505</v>
      </c>
      <c r="J30" s="34">
        <v>42.131034482758622</v>
      </c>
      <c r="K30" s="34">
        <v>41.2</v>
      </c>
      <c r="L30" s="34">
        <v>45.586466165413533</v>
      </c>
      <c r="M30" s="34">
        <v>46.921875</v>
      </c>
      <c r="N30" s="34">
        <v>49.476190476190474</v>
      </c>
      <c r="O30" s="34">
        <v>50.611570247933884</v>
      </c>
      <c r="P30" s="34">
        <v>53.53448275862069</v>
      </c>
      <c r="Q30" s="34">
        <v>54.790909090909089</v>
      </c>
      <c r="R30" s="34">
        <v>56.287037037037038</v>
      </c>
      <c r="S30" s="34">
        <v>59.323809523809523</v>
      </c>
      <c r="T30" s="34">
        <v>63.207920792079207</v>
      </c>
      <c r="U30" s="34">
        <v>65.404040404040401</v>
      </c>
      <c r="V30" s="34">
        <v>70.296703296703299</v>
      </c>
      <c r="W30" s="34">
        <v>70.022988505747122</v>
      </c>
      <c r="X30" s="34">
        <v>68.819277108433738</v>
      </c>
      <c r="Y30" s="34">
        <v>72.716049382716051</v>
      </c>
      <c r="Z30" s="34">
        <v>72.691358024691354</v>
      </c>
      <c r="AA30" s="34">
        <v>72.027027027027032</v>
      </c>
      <c r="AB30" s="34">
        <v>72.301369863013704</v>
      </c>
      <c r="AC30" s="34">
        <v>68</v>
      </c>
      <c r="AD30" s="34">
        <v>72.75</v>
      </c>
      <c r="AE30" s="34">
        <v>77.403508771929822</v>
      </c>
      <c r="AF30" s="34">
        <v>70</v>
      </c>
      <c r="AG30" s="34">
        <v>71.172413793103445</v>
      </c>
      <c r="AH30" s="34">
        <v>65.45</v>
      </c>
      <c r="AI30" s="34">
        <v>64.719298245614041</v>
      </c>
      <c r="AJ30" s="34">
        <v>70.730769230769226</v>
      </c>
      <c r="AK30" s="34">
        <v>62.145454545454548</v>
      </c>
      <c r="AL30" s="34">
        <v>63.17307692307692</v>
      </c>
    </row>
    <row r="31" spans="1:38" x14ac:dyDescent="0.3">
      <c r="A31" s="26"/>
      <c r="B31" s="26">
        <v>84050</v>
      </c>
      <c r="C31" s="27" t="s">
        <v>112</v>
      </c>
      <c r="D31" s="44" t="s">
        <v>12</v>
      </c>
      <c r="E31" s="43">
        <v>149</v>
      </c>
      <c r="F31" s="35">
        <v>147</v>
      </c>
      <c r="G31" s="35">
        <v>138</v>
      </c>
      <c r="H31" s="35">
        <v>143</v>
      </c>
      <c r="I31" s="35">
        <v>141</v>
      </c>
      <c r="J31" s="35">
        <v>135</v>
      </c>
      <c r="K31" s="35">
        <v>129</v>
      </c>
      <c r="L31" s="35">
        <v>124</v>
      </c>
      <c r="M31" s="35">
        <v>121</v>
      </c>
      <c r="N31" s="35">
        <v>112</v>
      </c>
      <c r="O31" s="35">
        <v>106</v>
      </c>
      <c r="P31" s="35">
        <v>99</v>
      </c>
      <c r="Q31" s="35">
        <v>93</v>
      </c>
      <c r="R31" s="35">
        <v>91</v>
      </c>
      <c r="S31" s="35">
        <v>86</v>
      </c>
      <c r="T31" s="35">
        <v>82</v>
      </c>
      <c r="U31" s="35">
        <v>77</v>
      </c>
      <c r="V31" s="35">
        <v>75</v>
      </c>
      <c r="W31" s="35">
        <v>70</v>
      </c>
      <c r="X31" s="35">
        <v>64</v>
      </c>
      <c r="Y31" s="35">
        <v>63</v>
      </c>
      <c r="Z31" s="35">
        <v>60</v>
      </c>
      <c r="AA31" s="35">
        <v>56</v>
      </c>
      <c r="AB31" s="35">
        <v>55</v>
      </c>
      <c r="AC31" s="35">
        <v>55</v>
      </c>
      <c r="AD31" s="35">
        <v>59</v>
      </c>
      <c r="AE31" s="35">
        <v>59</v>
      </c>
      <c r="AF31" s="35">
        <v>59</v>
      </c>
      <c r="AG31" s="35">
        <v>58</v>
      </c>
      <c r="AH31" s="35">
        <v>62</v>
      </c>
      <c r="AI31" s="35">
        <v>61</v>
      </c>
      <c r="AJ31" s="35">
        <v>60</v>
      </c>
      <c r="AK31" s="35">
        <v>62</v>
      </c>
      <c r="AL31" s="35">
        <v>60</v>
      </c>
    </row>
    <row r="32" spans="1:38" x14ac:dyDescent="0.3">
      <c r="A32" s="16"/>
      <c r="B32" s="16">
        <f>B31</f>
        <v>84050</v>
      </c>
      <c r="C32" s="33" t="str">
        <f>C31</f>
        <v>Paliseul</v>
      </c>
      <c r="D32" s="41" t="s">
        <v>29</v>
      </c>
      <c r="E32" s="42">
        <v>25.695838926174495</v>
      </c>
      <c r="F32" s="34">
        <v>25.498299319727888</v>
      </c>
      <c r="G32" s="34">
        <v>26.658840579710144</v>
      </c>
      <c r="H32" s="34">
        <v>26.360769230769229</v>
      </c>
      <c r="I32" s="34">
        <v>26.916808510638297</v>
      </c>
      <c r="J32" s="34">
        <v>28.208888888888886</v>
      </c>
      <c r="K32" s="34">
        <v>29.899612403100772</v>
      </c>
      <c r="L32" s="34">
        <v>31.336693548387096</v>
      </c>
      <c r="M32" s="34">
        <v>32.740495867768594</v>
      </c>
      <c r="N32" s="34">
        <v>35.923571428571428</v>
      </c>
      <c r="O32" s="34">
        <v>38.016698113207546</v>
      </c>
      <c r="P32" s="34">
        <v>41.513434343434348</v>
      </c>
      <c r="Q32" s="34">
        <v>43.158924731182793</v>
      </c>
      <c r="R32" s="34">
        <v>44.111648351648356</v>
      </c>
      <c r="S32" s="34">
        <v>45.37686046511628</v>
      </c>
      <c r="T32" s="34">
        <v>47.888902439024385</v>
      </c>
      <c r="U32" s="34">
        <v>50.263376623376622</v>
      </c>
      <c r="V32" s="34">
        <v>51.374533333333332</v>
      </c>
      <c r="W32" s="34">
        <v>55.436142857142862</v>
      </c>
      <c r="X32" s="34">
        <v>59.69890625</v>
      </c>
      <c r="Y32" s="34">
        <v>58.385396825396832</v>
      </c>
      <c r="Z32" s="34">
        <v>57.403999999999996</v>
      </c>
      <c r="AA32" s="34">
        <v>60.178750000000001</v>
      </c>
      <c r="AB32" s="34">
        <v>60.406545454545459</v>
      </c>
      <c r="AC32" s="34">
        <v>58.217454545454551</v>
      </c>
      <c r="AD32" s="34">
        <v>58.610322033898299</v>
      </c>
      <c r="AE32" s="34">
        <v>62.597457627118644</v>
      </c>
      <c r="AF32" s="34">
        <v>66.124237288135589</v>
      </c>
      <c r="AG32" s="34">
        <v>66.029827586206892</v>
      </c>
      <c r="AH32" s="34">
        <v>62.696129032258071</v>
      </c>
      <c r="AI32" s="34">
        <v>64.561475409836063</v>
      </c>
      <c r="AJ32" s="34">
        <v>65.890833333333333</v>
      </c>
      <c r="AK32" s="34">
        <v>64.959999999999994</v>
      </c>
      <c r="AL32" s="34">
        <v>64.004499999999993</v>
      </c>
    </row>
    <row r="33" spans="1:38" x14ac:dyDescent="0.3">
      <c r="A33" s="16"/>
      <c r="B33" s="16">
        <f>B31</f>
        <v>84050</v>
      </c>
      <c r="C33" s="33" t="str">
        <f>C32</f>
        <v>Paliseul</v>
      </c>
      <c r="D33" s="41" t="s">
        <v>27</v>
      </c>
      <c r="E33" s="42">
        <v>34.153846153846153</v>
      </c>
      <c r="F33" s="34">
        <v>31.981132075471699</v>
      </c>
      <c r="G33" s="34">
        <v>32.958333333333336</v>
      </c>
      <c r="H33" s="34">
        <v>33.815789473684212</v>
      </c>
      <c r="I33" s="34">
        <v>33.45945945945946</v>
      </c>
      <c r="J33" s="34">
        <v>39.5</v>
      </c>
      <c r="K33" s="34">
        <v>40.5</v>
      </c>
      <c r="L33" s="34">
        <v>36.90625</v>
      </c>
      <c r="M33" s="34">
        <v>38.666666666666664</v>
      </c>
      <c r="N33" s="34">
        <v>41.666666666666664</v>
      </c>
      <c r="O33" s="34">
        <v>42.08</v>
      </c>
      <c r="P33" s="34">
        <v>39.444444444444443</v>
      </c>
      <c r="Q33" s="34">
        <v>41.384615384615387</v>
      </c>
      <c r="R33" s="34">
        <v>41.541666666666664</v>
      </c>
      <c r="S33" s="34">
        <v>42.260869565217391</v>
      </c>
      <c r="T33" s="34">
        <v>42.043478260869563</v>
      </c>
      <c r="U33" s="34">
        <v>43.208333333333336</v>
      </c>
      <c r="V33" s="34">
        <v>47.285714285714285</v>
      </c>
      <c r="W33" s="34">
        <v>47.45</v>
      </c>
      <c r="X33" s="34">
        <v>46.38095238095238</v>
      </c>
      <c r="Y33" s="34">
        <v>47.95</v>
      </c>
      <c r="Z33" s="34">
        <v>51.882352941176471</v>
      </c>
      <c r="AA33" s="34">
        <v>48.5</v>
      </c>
      <c r="AB33" s="34">
        <v>49</v>
      </c>
      <c r="AC33" s="34">
        <v>43.642857142857146</v>
      </c>
      <c r="AD33" s="34">
        <v>47.153846153846153</v>
      </c>
      <c r="AE33" s="34">
        <v>57.928571428571431</v>
      </c>
      <c r="AF33" s="34">
        <v>54.428571428571431</v>
      </c>
      <c r="AG33" s="34">
        <v>67.166666666666671</v>
      </c>
      <c r="AH33" s="34">
        <v>60.285714285714285</v>
      </c>
      <c r="AI33" s="34">
        <v>67.692307692307693</v>
      </c>
      <c r="AJ33" s="34">
        <v>70.07692307692308</v>
      </c>
      <c r="AK33" s="34">
        <v>83.909090909090907</v>
      </c>
      <c r="AL33" s="34">
        <v>94.7</v>
      </c>
    </row>
    <row r="34" spans="1:38" x14ac:dyDescent="0.3">
      <c r="A34" s="16"/>
      <c r="B34" s="16">
        <f>B31</f>
        <v>84050</v>
      </c>
      <c r="C34" s="33" t="str">
        <f>C33</f>
        <v>Paliseul</v>
      </c>
      <c r="D34" s="41" t="s">
        <v>28</v>
      </c>
      <c r="E34" s="42">
        <v>25.675675675675677</v>
      </c>
      <c r="F34" s="34">
        <v>28.831683168316832</v>
      </c>
      <c r="G34" s="34">
        <v>28.895833333333332</v>
      </c>
      <c r="H34" s="34">
        <v>35.380434782608695</v>
      </c>
      <c r="I34" s="34">
        <v>34.967032967032964</v>
      </c>
      <c r="J34" s="34">
        <v>36.141304347826086</v>
      </c>
      <c r="K34" s="34">
        <v>37.022471910112358</v>
      </c>
      <c r="L34" s="34">
        <v>38.352272727272727</v>
      </c>
      <c r="M34" s="34">
        <v>41.341463414634148</v>
      </c>
      <c r="N34" s="34">
        <v>47.418918918918919</v>
      </c>
      <c r="O34" s="34">
        <v>46.486486486486484</v>
      </c>
      <c r="P34" s="34">
        <v>47.012987012987011</v>
      </c>
      <c r="Q34" s="34">
        <v>48.153846153846153</v>
      </c>
      <c r="R34" s="34">
        <v>48.61904761904762</v>
      </c>
      <c r="S34" s="34">
        <v>48.644067796610166</v>
      </c>
      <c r="T34" s="34">
        <v>51.672413793103445</v>
      </c>
      <c r="U34" s="34">
        <v>53.741379310344826</v>
      </c>
      <c r="V34" s="34">
        <v>53.232142857142854</v>
      </c>
      <c r="W34" s="34">
        <v>57.833333333333336</v>
      </c>
      <c r="X34" s="34">
        <v>57.86</v>
      </c>
      <c r="Y34" s="34">
        <v>56.725490196078432</v>
      </c>
      <c r="Z34" s="34">
        <v>55.428571428571431</v>
      </c>
      <c r="AA34" s="34">
        <v>56</v>
      </c>
      <c r="AB34" s="34">
        <v>53.488888888888887</v>
      </c>
      <c r="AC34" s="34">
        <v>52.736842105263158</v>
      </c>
      <c r="AD34" s="34">
        <v>58.342105263157897</v>
      </c>
      <c r="AE34" s="34">
        <v>54.833333333333336</v>
      </c>
      <c r="AF34" s="34">
        <v>52.8</v>
      </c>
      <c r="AG34" s="34">
        <v>54.511627906976742</v>
      </c>
      <c r="AH34" s="34">
        <v>59.333333333333336</v>
      </c>
      <c r="AI34" s="34">
        <v>57.38095238095238</v>
      </c>
      <c r="AJ34" s="34">
        <v>57.255813953488371</v>
      </c>
      <c r="AK34" s="34">
        <v>57.268292682926827</v>
      </c>
      <c r="AL34" s="34">
        <v>56.512820512820511</v>
      </c>
    </row>
    <row r="35" spans="1:38" x14ac:dyDescent="0.3">
      <c r="A35" s="26"/>
      <c r="B35" s="26">
        <v>84059</v>
      </c>
      <c r="C35" s="27" t="s">
        <v>113</v>
      </c>
      <c r="D35" s="44" t="s">
        <v>12</v>
      </c>
      <c r="E35" s="43">
        <v>106</v>
      </c>
      <c r="F35" s="35">
        <v>104</v>
      </c>
      <c r="G35" s="35">
        <v>102</v>
      </c>
      <c r="H35" s="35">
        <v>100</v>
      </c>
      <c r="I35" s="35">
        <v>94</v>
      </c>
      <c r="J35" s="35">
        <v>92</v>
      </c>
      <c r="K35" s="35">
        <v>79</v>
      </c>
      <c r="L35" s="35">
        <v>74</v>
      </c>
      <c r="M35" s="35">
        <v>71</v>
      </c>
      <c r="N35" s="35">
        <v>66</v>
      </c>
      <c r="O35" s="35">
        <v>62</v>
      </c>
      <c r="P35" s="35">
        <v>59</v>
      </c>
      <c r="Q35" s="35">
        <v>56</v>
      </c>
      <c r="R35" s="35">
        <v>51</v>
      </c>
      <c r="S35" s="35">
        <v>47</v>
      </c>
      <c r="T35" s="35">
        <v>49</v>
      </c>
      <c r="U35" s="35">
        <v>48</v>
      </c>
      <c r="V35" s="35">
        <v>47</v>
      </c>
      <c r="W35" s="35">
        <v>44</v>
      </c>
      <c r="X35" s="35">
        <v>43</v>
      </c>
      <c r="Y35" s="35">
        <v>42</v>
      </c>
      <c r="Z35" s="35">
        <v>34</v>
      </c>
      <c r="AA35" s="35">
        <v>32</v>
      </c>
      <c r="AB35" s="35">
        <v>33</v>
      </c>
      <c r="AC35" s="35">
        <v>32</v>
      </c>
      <c r="AD35" s="35">
        <v>32</v>
      </c>
      <c r="AE35" s="35">
        <v>35</v>
      </c>
      <c r="AF35" s="35">
        <v>33</v>
      </c>
      <c r="AG35" s="35">
        <v>33</v>
      </c>
      <c r="AH35" s="35">
        <v>31</v>
      </c>
      <c r="AI35" s="35">
        <v>31</v>
      </c>
      <c r="AJ35" s="35">
        <v>33</v>
      </c>
      <c r="AK35" s="35">
        <v>29</v>
      </c>
      <c r="AL35" s="35">
        <v>29</v>
      </c>
    </row>
    <row r="36" spans="1:38" x14ac:dyDescent="0.3">
      <c r="A36" s="16"/>
      <c r="B36" s="16">
        <f>B35</f>
        <v>84059</v>
      </c>
      <c r="C36" s="33" t="str">
        <f>C35</f>
        <v>Saint-Hubert</v>
      </c>
      <c r="D36" s="41" t="s">
        <v>29</v>
      </c>
      <c r="E36" s="42">
        <v>17.648301886792453</v>
      </c>
      <c r="F36" s="34">
        <v>18.214519230769231</v>
      </c>
      <c r="G36" s="34">
        <v>18.699509803921568</v>
      </c>
      <c r="H36" s="34">
        <v>18.680299999999999</v>
      </c>
      <c r="I36" s="34">
        <v>19.932553191489362</v>
      </c>
      <c r="J36" s="34">
        <v>20.064565217391305</v>
      </c>
      <c r="K36" s="34">
        <v>24.575316455696203</v>
      </c>
      <c r="L36" s="34">
        <v>26.855945945945948</v>
      </c>
      <c r="M36" s="34">
        <v>28.229859154929578</v>
      </c>
      <c r="N36" s="34">
        <v>30.801515151515151</v>
      </c>
      <c r="O36" s="34">
        <v>32.489193548387099</v>
      </c>
      <c r="P36" s="34">
        <v>34.09949152542373</v>
      </c>
      <c r="Q36" s="34">
        <v>36.258392857142859</v>
      </c>
      <c r="R36" s="34">
        <v>40.497058823529407</v>
      </c>
      <c r="S36" s="34">
        <v>43.628297872340426</v>
      </c>
      <c r="T36" s="34">
        <v>41.698367346938774</v>
      </c>
      <c r="U36" s="34">
        <v>43.295625000000001</v>
      </c>
      <c r="V36" s="34">
        <v>43.208723404255316</v>
      </c>
      <c r="W36" s="34">
        <v>46.43295454545455</v>
      </c>
      <c r="X36" s="34">
        <v>47.646744186046504</v>
      </c>
      <c r="Y36" s="34">
        <v>49.454047619047614</v>
      </c>
      <c r="Z36" s="34">
        <v>59.618823529411763</v>
      </c>
      <c r="AA36" s="34">
        <v>65.362812500000004</v>
      </c>
      <c r="AB36" s="34">
        <v>65.792121212121216</v>
      </c>
      <c r="AC36" s="34">
        <v>68.224999999999994</v>
      </c>
      <c r="AD36" s="34">
        <v>66.265375000000006</v>
      </c>
      <c r="AE36" s="34">
        <v>70.548285714285711</v>
      </c>
      <c r="AF36" s="34">
        <v>64.67</v>
      </c>
      <c r="AG36" s="34">
        <v>65.687575757575758</v>
      </c>
      <c r="AH36" s="34">
        <v>71.366774193548395</v>
      </c>
      <c r="AI36" s="34">
        <v>73.294838709677421</v>
      </c>
      <c r="AJ36" s="34">
        <v>73.373636363636365</v>
      </c>
      <c r="AK36" s="34">
        <v>81.659310344827588</v>
      </c>
      <c r="AL36" s="34">
        <v>82.762413793103448</v>
      </c>
    </row>
    <row r="37" spans="1:38" x14ac:dyDescent="0.3">
      <c r="A37" s="16"/>
      <c r="B37" s="16">
        <f>B35</f>
        <v>84059</v>
      </c>
      <c r="C37" s="33" t="str">
        <f>C36</f>
        <v>Saint-Hubert</v>
      </c>
      <c r="D37" s="41" t="s">
        <v>27</v>
      </c>
      <c r="E37" s="42">
        <v>35.631578947368418</v>
      </c>
      <c r="F37" s="34">
        <v>38.470588235294116</v>
      </c>
      <c r="G37" s="34">
        <v>43.071428571428569</v>
      </c>
      <c r="H37" s="34">
        <v>40.75</v>
      </c>
      <c r="I37" s="34">
        <v>37.142857142857146</v>
      </c>
      <c r="J37" s="34">
        <v>39.93333333333333</v>
      </c>
      <c r="K37" s="34">
        <v>43.428571428571431</v>
      </c>
      <c r="L37" s="34">
        <v>41</v>
      </c>
      <c r="M37" s="34">
        <v>46.81818181818182</v>
      </c>
      <c r="N37" s="34">
        <v>42.545454545454547</v>
      </c>
      <c r="O37" s="34">
        <v>45.545454545454547</v>
      </c>
      <c r="P37" s="34">
        <v>43.909090909090907</v>
      </c>
      <c r="Q37" s="34">
        <v>41.454545454545453</v>
      </c>
      <c r="R37" s="34">
        <v>43.333333333333336</v>
      </c>
      <c r="S37" s="34">
        <v>51</v>
      </c>
      <c r="T37" s="34">
        <v>50.5</v>
      </c>
      <c r="U37" s="34">
        <v>50.5</v>
      </c>
      <c r="V37" s="34">
        <v>51.5</v>
      </c>
      <c r="W37" s="34">
        <v>51.1</v>
      </c>
      <c r="X37" s="34">
        <v>62.75</v>
      </c>
      <c r="Y37" s="34">
        <v>58.444444444444443</v>
      </c>
      <c r="Z37" s="34">
        <v>76.571428571428569</v>
      </c>
      <c r="AA37" s="34">
        <v>51.444444444444443</v>
      </c>
      <c r="AB37" s="34">
        <v>49</v>
      </c>
      <c r="AC37" s="34">
        <v>62.090909090909093</v>
      </c>
      <c r="AD37" s="34">
        <v>64.272727272727266</v>
      </c>
      <c r="AE37" s="34">
        <v>64.400000000000006</v>
      </c>
      <c r="AF37" s="34">
        <v>77.625</v>
      </c>
      <c r="AG37" s="34">
        <v>74</v>
      </c>
      <c r="AH37" s="34">
        <v>76.25</v>
      </c>
      <c r="AI37" s="34">
        <v>125.4</v>
      </c>
      <c r="AJ37" s="34">
        <v>88.571428571428569</v>
      </c>
      <c r="AK37" s="34">
        <v>92.428571428571431</v>
      </c>
      <c r="AL37" s="34">
        <v>102.16666666666667</v>
      </c>
    </row>
    <row r="38" spans="1:38" x14ac:dyDescent="0.3">
      <c r="A38" s="16"/>
      <c r="B38" s="16">
        <f>B35</f>
        <v>84059</v>
      </c>
      <c r="C38" s="33" t="str">
        <f>C37</f>
        <v>Saint-Hubert</v>
      </c>
      <c r="D38" s="41" t="s">
        <v>28</v>
      </c>
      <c r="E38" s="42">
        <v>31.297872340425531</v>
      </c>
      <c r="F38" s="34">
        <v>35.911111111111111</v>
      </c>
      <c r="G38" s="34">
        <v>37.666666666666664</v>
      </c>
      <c r="H38" s="34">
        <v>38.555555555555557</v>
      </c>
      <c r="I38" s="34">
        <v>39.155555555555559</v>
      </c>
      <c r="J38" s="34">
        <v>37.326086956521742</v>
      </c>
      <c r="K38" s="34">
        <v>48.387096774193552</v>
      </c>
      <c r="L38" s="34">
        <v>50.615384615384613</v>
      </c>
      <c r="M38" s="34">
        <v>47.69047619047619</v>
      </c>
      <c r="N38" s="34">
        <v>51.024390243902438</v>
      </c>
      <c r="O38" s="34">
        <v>52.487804878048777</v>
      </c>
      <c r="P38" s="34">
        <v>56.794871794871796</v>
      </c>
      <c r="Q38" s="34">
        <v>57.230769230769234</v>
      </c>
      <c r="R38" s="34">
        <v>57.151515151515149</v>
      </c>
      <c r="S38" s="34">
        <v>64.709677419354833</v>
      </c>
      <c r="T38" s="34">
        <v>67.71875</v>
      </c>
      <c r="U38" s="34">
        <v>69.129032258064512</v>
      </c>
      <c r="V38" s="34">
        <v>66.258064516129039</v>
      </c>
      <c r="W38" s="34">
        <v>67.3</v>
      </c>
      <c r="X38" s="34">
        <v>75.555555555555557</v>
      </c>
      <c r="Y38" s="34">
        <v>77.518518518518519</v>
      </c>
      <c r="Z38" s="34">
        <v>78.074074074074076</v>
      </c>
      <c r="AA38" s="34">
        <v>71.538461538461533</v>
      </c>
      <c r="AB38" s="34">
        <v>72</v>
      </c>
      <c r="AC38" s="34">
        <v>65.307692307692307</v>
      </c>
      <c r="AD38" s="34">
        <v>68.42307692307692</v>
      </c>
      <c r="AE38" s="34">
        <v>69.333333333333329</v>
      </c>
      <c r="AF38" s="34">
        <v>69</v>
      </c>
      <c r="AG38" s="34">
        <v>71.12</v>
      </c>
      <c r="AH38" s="34">
        <v>78.545454545454547</v>
      </c>
      <c r="AI38" s="34">
        <v>72.583333333333329</v>
      </c>
      <c r="AJ38" s="34">
        <v>75.913043478260875</v>
      </c>
      <c r="AK38" s="34">
        <v>76.782608695652172</v>
      </c>
      <c r="AL38" s="34">
        <v>71.043478260869563</v>
      </c>
    </row>
    <row r="39" spans="1:38" x14ac:dyDescent="0.3">
      <c r="A39" s="26"/>
      <c r="B39" s="26">
        <v>84068</v>
      </c>
      <c r="C39" s="27" t="s">
        <v>114</v>
      </c>
      <c r="D39" s="44" t="s">
        <v>12</v>
      </c>
      <c r="E39" s="43">
        <v>35</v>
      </c>
      <c r="F39" s="35">
        <v>37</v>
      </c>
      <c r="G39" s="35">
        <v>36</v>
      </c>
      <c r="H39" s="35">
        <v>35</v>
      </c>
      <c r="I39" s="35">
        <v>34</v>
      </c>
      <c r="J39" s="35">
        <v>34</v>
      </c>
      <c r="K39" s="35">
        <v>33</v>
      </c>
      <c r="L39" s="35">
        <v>36</v>
      </c>
      <c r="M39" s="35">
        <v>36</v>
      </c>
      <c r="N39" s="35">
        <v>33</v>
      </c>
      <c r="O39" s="35">
        <v>30</v>
      </c>
      <c r="P39" s="35">
        <v>31</v>
      </c>
      <c r="Q39" s="35">
        <v>31</v>
      </c>
      <c r="R39" s="35">
        <v>29</v>
      </c>
      <c r="S39" s="35">
        <v>27</v>
      </c>
      <c r="T39" s="35">
        <v>24</v>
      </c>
      <c r="U39" s="35">
        <v>24</v>
      </c>
      <c r="V39" s="35">
        <v>24</v>
      </c>
      <c r="W39" s="35">
        <v>22</v>
      </c>
      <c r="X39" s="35">
        <v>21</v>
      </c>
      <c r="Y39" s="35">
        <v>21</v>
      </c>
      <c r="Z39" s="35">
        <v>22</v>
      </c>
      <c r="AA39" s="35">
        <v>18</v>
      </c>
      <c r="AB39" s="35">
        <v>18</v>
      </c>
      <c r="AC39" s="35">
        <v>18</v>
      </c>
      <c r="AD39" s="35">
        <v>19</v>
      </c>
      <c r="AE39" s="35">
        <v>20</v>
      </c>
      <c r="AF39" s="35">
        <v>20</v>
      </c>
      <c r="AG39" s="35">
        <v>20</v>
      </c>
      <c r="AH39" s="35">
        <v>19</v>
      </c>
      <c r="AI39" s="35">
        <v>20</v>
      </c>
      <c r="AJ39" s="35">
        <v>20</v>
      </c>
      <c r="AK39" s="35">
        <v>20</v>
      </c>
      <c r="AL39" s="35">
        <v>20</v>
      </c>
    </row>
    <row r="40" spans="1:38" x14ac:dyDescent="0.3">
      <c r="A40" s="16"/>
      <c r="B40" s="16">
        <f>B39</f>
        <v>84068</v>
      </c>
      <c r="C40" s="33" t="str">
        <f>C39</f>
        <v>Tellin</v>
      </c>
      <c r="D40" s="41" t="s">
        <v>29</v>
      </c>
      <c r="E40" s="42">
        <v>35.744571428571433</v>
      </c>
      <c r="F40" s="34">
        <v>32.955675675675678</v>
      </c>
      <c r="G40" s="34">
        <v>33.636388888888888</v>
      </c>
      <c r="H40" s="34">
        <v>35.446285714285715</v>
      </c>
      <c r="I40" s="34">
        <v>36.544411764705885</v>
      </c>
      <c r="J40" s="34">
        <v>35.914705882352933</v>
      </c>
      <c r="K40" s="34">
        <v>35.504848484848488</v>
      </c>
      <c r="L40" s="34">
        <v>35.818888888888885</v>
      </c>
      <c r="M40" s="34">
        <v>35.216388888888886</v>
      </c>
      <c r="N40" s="34">
        <v>38.073636363636368</v>
      </c>
      <c r="O40" s="34">
        <v>38.624333333333333</v>
      </c>
      <c r="P40" s="34">
        <v>39.331290322580642</v>
      </c>
      <c r="Q40" s="34">
        <v>41.313548387096773</v>
      </c>
      <c r="R40" s="34">
        <v>45.338620689655173</v>
      </c>
      <c r="S40" s="34">
        <v>48.975925925925921</v>
      </c>
      <c r="T40" s="34">
        <v>52.022083333333327</v>
      </c>
      <c r="U40" s="34">
        <v>53.344999999999999</v>
      </c>
      <c r="V40" s="34">
        <v>53.821666666666673</v>
      </c>
      <c r="W40" s="34">
        <v>53.948636363636361</v>
      </c>
      <c r="X40" s="34">
        <v>56.605714285714285</v>
      </c>
      <c r="Y40" s="34">
        <v>56.05380952380952</v>
      </c>
      <c r="Z40" s="34">
        <v>54.776363636363641</v>
      </c>
      <c r="AA40" s="34">
        <v>61.235555555555557</v>
      </c>
      <c r="AB40" s="34">
        <v>60.43555555555556</v>
      </c>
      <c r="AC40" s="34">
        <v>61.519444444444446</v>
      </c>
      <c r="AD40" s="34">
        <v>58.962105263157895</v>
      </c>
      <c r="AE40" s="34">
        <v>56.694499999999998</v>
      </c>
      <c r="AF40" s="34">
        <v>56.988</v>
      </c>
      <c r="AG40" s="34">
        <v>56.53</v>
      </c>
      <c r="AH40" s="34">
        <v>57.250526315789472</v>
      </c>
      <c r="AI40" s="34">
        <v>54.619</v>
      </c>
      <c r="AJ40" s="34">
        <v>54.506499999999996</v>
      </c>
      <c r="AK40" s="34">
        <v>54.6295</v>
      </c>
      <c r="AL40" s="34">
        <v>55.015000000000001</v>
      </c>
    </row>
    <row r="41" spans="1:38" x14ac:dyDescent="0.3">
      <c r="A41" s="16"/>
      <c r="B41" s="16">
        <f>B39</f>
        <v>84068</v>
      </c>
      <c r="C41" s="33" t="str">
        <f>C40</f>
        <v>Tellin</v>
      </c>
      <c r="D41" s="41" t="s">
        <v>27</v>
      </c>
      <c r="E41" s="42">
        <v>37.789473684210527</v>
      </c>
      <c r="F41" s="34">
        <v>40.555555555555557</v>
      </c>
      <c r="G41" s="34">
        <v>39.529411764705884</v>
      </c>
      <c r="H41" s="34">
        <v>38.5</v>
      </c>
      <c r="I41" s="34">
        <v>39.666666666666664</v>
      </c>
      <c r="J41" s="34">
        <v>39.333333333333336</v>
      </c>
      <c r="K41" s="34">
        <v>43.363636363636367</v>
      </c>
      <c r="L41" s="34">
        <v>40.166666666666664</v>
      </c>
      <c r="M41" s="34">
        <v>43.636363636363633</v>
      </c>
      <c r="N41" s="34">
        <v>41.6</v>
      </c>
      <c r="O41" s="34">
        <v>40.799999999999997</v>
      </c>
      <c r="P41" s="34">
        <v>38.727272727272727</v>
      </c>
      <c r="Q41" s="34">
        <v>36.833333333333336</v>
      </c>
      <c r="R41" s="34">
        <v>41.363636363636367</v>
      </c>
      <c r="S41" s="34">
        <v>40.9</v>
      </c>
      <c r="T41" s="34">
        <v>36.5</v>
      </c>
      <c r="U41" s="34">
        <v>41.111111111111114</v>
      </c>
      <c r="V41" s="34">
        <v>42.875</v>
      </c>
      <c r="W41" s="34">
        <v>50.166666666666664</v>
      </c>
      <c r="X41" s="34">
        <v>54.833333333333336</v>
      </c>
      <c r="Y41" s="34">
        <v>66.400000000000006</v>
      </c>
      <c r="Z41" s="34">
        <v>65</v>
      </c>
      <c r="AA41" s="34">
        <v>63.25</v>
      </c>
      <c r="AB41" s="34">
        <v>47.8</v>
      </c>
      <c r="AC41" s="34">
        <v>64.714285714285708</v>
      </c>
      <c r="AD41" s="34">
        <v>54.25</v>
      </c>
      <c r="AE41" s="34">
        <v>57.5</v>
      </c>
      <c r="AF41" s="34">
        <v>66.428571428571431</v>
      </c>
      <c r="AG41" s="34">
        <v>54.571428571428569</v>
      </c>
      <c r="AH41" s="34">
        <v>62.833333333333336</v>
      </c>
      <c r="AI41" s="34">
        <v>75.599999999999994</v>
      </c>
      <c r="AJ41" s="34">
        <v>59</v>
      </c>
      <c r="AK41" s="34">
        <v>68.8</v>
      </c>
      <c r="AL41" s="34">
        <v>68</v>
      </c>
    </row>
    <row r="42" spans="1:38" x14ac:dyDescent="0.3">
      <c r="A42" s="16"/>
      <c r="B42" s="16">
        <f>B39</f>
        <v>84068</v>
      </c>
      <c r="C42" s="33" t="str">
        <f>C41</f>
        <v>Tellin</v>
      </c>
      <c r="D42" s="41" t="s">
        <v>28</v>
      </c>
      <c r="E42" s="42">
        <v>18.631578947368421</v>
      </c>
      <c r="F42" s="34">
        <v>22.75</v>
      </c>
      <c r="G42" s="34">
        <v>28.53846153846154</v>
      </c>
      <c r="H42" s="34">
        <v>32.526315789473685</v>
      </c>
      <c r="I42" s="34">
        <v>26.588235294117649</v>
      </c>
      <c r="J42" s="34">
        <v>28.388888888888889</v>
      </c>
      <c r="K42" s="34">
        <v>29.375</v>
      </c>
      <c r="L42" s="34">
        <v>25.222222222222221</v>
      </c>
      <c r="M42" s="34">
        <v>27.294117647058822</v>
      </c>
      <c r="N42" s="34">
        <v>28.875</v>
      </c>
      <c r="O42" s="34">
        <v>24.529411764705884</v>
      </c>
      <c r="P42" s="34">
        <v>27.388888888888889</v>
      </c>
      <c r="Q42" s="34">
        <v>29</v>
      </c>
      <c r="R42" s="34">
        <v>32.769230769230766</v>
      </c>
      <c r="S42" s="34">
        <v>32.428571428571431</v>
      </c>
      <c r="T42" s="34">
        <v>33.466666666666669</v>
      </c>
      <c r="U42" s="34">
        <v>32.4</v>
      </c>
      <c r="V42" s="34">
        <v>37</v>
      </c>
      <c r="W42" s="34">
        <v>37.769230769230766</v>
      </c>
      <c r="X42" s="34">
        <v>41.615384615384613</v>
      </c>
      <c r="Y42" s="34">
        <v>39.692307692307693</v>
      </c>
      <c r="Z42" s="34">
        <v>40.846153846153847</v>
      </c>
      <c r="AA42" s="34">
        <v>45.090909090909093</v>
      </c>
      <c r="AB42" s="34">
        <v>59.777777777777779</v>
      </c>
      <c r="AC42" s="34">
        <v>42.5</v>
      </c>
      <c r="AD42" s="34">
        <v>48</v>
      </c>
      <c r="AE42" s="34">
        <v>49.625</v>
      </c>
      <c r="AF42" s="34">
        <v>47.5</v>
      </c>
      <c r="AG42" s="34">
        <v>50</v>
      </c>
      <c r="AH42" s="34">
        <v>56.285714285714285</v>
      </c>
      <c r="AI42" s="34">
        <v>59.142857142857146</v>
      </c>
      <c r="AJ42" s="34">
        <v>56.428571428571431</v>
      </c>
      <c r="AK42" s="34">
        <v>53.285714285714285</v>
      </c>
      <c r="AL42" s="34">
        <v>51.428571428571431</v>
      </c>
    </row>
    <row r="43" spans="1:38" x14ac:dyDescent="0.3">
      <c r="A43" s="26"/>
      <c r="B43" s="26">
        <v>84075</v>
      </c>
      <c r="C43" s="27" t="s">
        <v>115</v>
      </c>
      <c r="D43" s="44" t="s">
        <v>12</v>
      </c>
      <c r="E43" s="43">
        <v>61</v>
      </c>
      <c r="F43" s="35">
        <v>58</v>
      </c>
      <c r="G43" s="35">
        <v>58</v>
      </c>
      <c r="H43" s="35">
        <v>60</v>
      </c>
      <c r="I43" s="35">
        <v>56</v>
      </c>
      <c r="J43" s="35">
        <v>51</v>
      </c>
      <c r="K43" s="35">
        <v>51</v>
      </c>
      <c r="L43" s="35">
        <v>46</v>
      </c>
      <c r="M43" s="35">
        <v>41</v>
      </c>
      <c r="N43" s="35">
        <v>40</v>
      </c>
      <c r="O43" s="35">
        <v>41</v>
      </c>
      <c r="P43" s="35">
        <v>44</v>
      </c>
      <c r="Q43" s="35">
        <v>41</v>
      </c>
      <c r="R43" s="35">
        <v>40</v>
      </c>
      <c r="S43" s="35">
        <v>39</v>
      </c>
      <c r="T43" s="35">
        <v>37</v>
      </c>
      <c r="U43" s="35">
        <v>37</v>
      </c>
      <c r="V43" s="35">
        <v>35</v>
      </c>
      <c r="W43" s="35">
        <v>35</v>
      </c>
      <c r="X43" s="35">
        <v>34</v>
      </c>
      <c r="Y43" s="35">
        <v>33</v>
      </c>
      <c r="Z43" s="35">
        <v>29</v>
      </c>
      <c r="AA43" s="35">
        <v>28</v>
      </c>
      <c r="AB43" s="35">
        <v>27</v>
      </c>
      <c r="AC43" s="35">
        <v>29</v>
      </c>
      <c r="AD43" s="35">
        <v>30</v>
      </c>
      <c r="AE43" s="35">
        <v>29</v>
      </c>
      <c r="AF43" s="35">
        <v>29</v>
      </c>
      <c r="AG43" s="35">
        <v>28</v>
      </c>
      <c r="AH43" s="35">
        <v>29</v>
      </c>
      <c r="AI43" s="35">
        <v>29</v>
      </c>
      <c r="AJ43" s="35">
        <v>30</v>
      </c>
      <c r="AK43" s="35">
        <v>33</v>
      </c>
      <c r="AL43" s="35">
        <v>32</v>
      </c>
    </row>
    <row r="44" spans="1:38" x14ac:dyDescent="0.3">
      <c r="A44" s="16"/>
      <c r="B44" s="16">
        <f>B43</f>
        <v>84075</v>
      </c>
      <c r="C44" s="33" t="str">
        <f>C43</f>
        <v>Wellin</v>
      </c>
      <c r="D44" s="41" t="s">
        <v>29</v>
      </c>
      <c r="E44" s="42">
        <v>31.898688524590167</v>
      </c>
      <c r="F44" s="34">
        <v>32.691034482758617</v>
      </c>
      <c r="G44" s="34">
        <v>32.761551724137931</v>
      </c>
      <c r="H44" s="34">
        <v>32.706499999999998</v>
      </c>
      <c r="I44" s="34">
        <v>35.660178571428574</v>
      </c>
      <c r="J44" s="34">
        <v>39.469607843137254</v>
      </c>
      <c r="K44" s="34">
        <v>40.462156862745097</v>
      </c>
      <c r="L44" s="34">
        <v>44.364565217391302</v>
      </c>
      <c r="M44" s="34">
        <v>49.581707317073167</v>
      </c>
      <c r="N44" s="34">
        <v>50.099499999999999</v>
      </c>
      <c r="O44" s="34">
        <v>50.293170731707313</v>
      </c>
      <c r="P44" s="34">
        <v>47.313181818181818</v>
      </c>
      <c r="Q44" s="34">
        <v>50.268780487804882</v>
      </c>
      <c r="R44" s="34">
        <v>51.404750000000007</v>
      </c>
      <c r="S44" s="34">
        <v>53.668717948717948</v>
      </c>
      <c r="T44" s="34">
        <v>56.023783783783784</v>
      </c>
      <c r="U44" s="34">
        <v>56.728378378378373</v>
      </c>
      <c r="V44" s="34">
        <v>59.928000000000004</v>
      </c>
      <c r="W44" s="34">
        <v>62.153142857142853</v>
      </c>
      <c r="X44" s="34">
        <v>62.873235294117649</v>
      </c>
      <c r="Y44" s="34">
        <v>63.005454545454548</v>
      </c>
      <c r="Z44" s="34">
        <v>71.577586206896555</v>
      </c>
      <c r="AA44" s="34">
        <v>74.055357142857147</v>
      </c>
      <c r="AB44" s="34">
        <v>76.941851851851851</v>
      </c>
      <c r="AC44" s="34">
        <v>71.678275862068972</v>
      </c>
      <c r="AD44" s="34">
        <v>69.064666666666668</v>
      </c>
      <c r="AE44" s="34">
        <v>71.413448275862066</v>
      </c>
      <c r="AF44" s="34">
        <v>68.044137931034484</v>
      </c>
      <c r="AG44" s="34">
        <v>72.356785714285721</v>
      </c>
      <c r="AH44" s="34">
        <v>70.081034482758625</v>
      </c>
      <c r="AI44" s="34">
        <v>69.651034482758618</v>
      </c>
      <c r="AJ44" s="34">
        <v>67.065666666666672</v>
      </c>
      <c r="AK44" s="34">
        <v>62.169393939393942</v>
      </c>
      <c r="AL44" s="34">
        <v>62.999062500000001</v>
      </c>
    </row>
    <row r="45" spans="1:38" x14ac:dyDescent="0.3">
      <c r="A45" s="16"/>
      <c r="B45" s="16">
        <f>B43</f>
        <v>84075</v>
      </c>
      <c r="C45" s="33" t="str">
        <f>C44</f>
        <v>Wellin</v>
      </c>
      <c r="D45" s="41" t="s">
        <v>27</v>
      </c>
      <c r="E45" s="42">
        <v>34.677419354838712</v>
      </c>
      <c r="F45" s="34">
        <v>33.799999999999997</v>
      </c>
      <c r="G45" s="34">
        <v>36.178571428571431</v>
      </c>
      <c r="H45" s="34">
        <v>26.586206896551722</v>
      </c>
      <c r="I45" s="34">
        <v>29.321428571428573</v>
      </c>
      <c r="J45" s="34">
        <v>29.37037037037037</v>
      </c>
      <c r="K45" s="34">
        <v>31.24</v>
      </c>
      <c r="L45" s="34">
        <v>32.68181818181818</v>
      </c>
      <c r="M45" s="34">
        <v>35.68181818181818</v>
      </c>
      <c r="N45" s="34">
        <v>33.636363636363633</v>
      </c>
      <c r="O45" s="34">
        <v>33.15</v>
      </c>
      <c r="P45" s="34">
        <v>33.904761904761905</v>
      </c>
      <c r="Q45" s="34">
        <v>35.736842105263158</v>
      </c>
      <c r="R45" s="34">
        <v>35.666666666666664</v>
      </c>
      <c r="S45" s="34">
        <v>33.684210526315788</v>
      </c>
      <c r="T45" s="34">
        <v>36.5</v>
      </c>
      <c r="U45" s="34">
        <v>37.1875</v>
      </c>
      <c r="V45" s="34">
        <v>35.214285714285715</v>
      </c>
      <c r="W45" s="34">
        <v>39.416666666666664</v>
      </c>
      <c r="X45" s="34">
        <v>41.3</v>
      </c>
      <c r="Y45" s="34">
        <v>36.200000000000003</v>
      </c>
      <c r="Z45" s="34">
        <v>44.857142857142854</v>
      </c>
      <c r="AA45" s="34">
        <v>47.571428571428569</v>
      </c>
      <c r="AB45" s="34">
        <v>41.222222222222221</v>
      </c>
      <c r="AC45" s="34">
        <v>44.222222222222221</v>
      </c>
      <c r="AD45" s="34">
        <v>53.571428571428569</v>
      </c>
      <c r="AE45" s="34">
        <v>42</v>
      </c>
      <c r="AF45" s="34">
        <v>44.428571428571431</v>
      </c>
      <c r="AG45" s="34">
        <v>53.666666666666664</v>
      </c>
      <c r="AH45" s="34">
        <v>55</v>
      </c>
      <c r="AI45" s="34">
        <v>61.6</v>
      </c>
      <c r="AJ45" s="34">
        <v>60</v>
      </c>
      <c r="AK45" s="34">
        <v>65.8</v>
      </c>
      <c r="AL45" s="34">
        <v>66.8</v>
      </c>
    </row>
    <row r="46" spans="1:38" x14ac:dyDescent="0.3">
      <c r="A46" s="16"/>
      <c r="B46" s="16">
        <f>B43</f>
        <v>84075</v>
      </c>
      <c r="C46" s="33" t="str">
        <f>C45</f>
        <v>Wellin</v>
      </c>
      <c r="D46" s="41" t="s">
        <v>28</v>
      </c>
      <c r="E46" s="42">
        <v>24.342857142857142</v>
      </c>
      <c r="F46" s="34">
        <v>24.742857142857144</v>
      </c>
      <c r="G46" s="34">
        <v>23.794871794871796</v>
      </c>
      <c r="H46" s="34">
        <v>34.523809523809526</v>
      </c>
      <c r="I46" s="34">
        <v>35.710526315789473</v>
      </c>
      <c r="J46" s="34">
        <v>39.228571428571428</v>
      </c>
      <c r="K46" s="34">
        <v>41.878787878787875</v>
      </c>
      <c r="L46" s="34">
        <v>49.354838709677416</v>
      </c>
      <c r="M46" s="34">
        <v>49.857142857142854</v>
      </c>
      <c r="N46" s="34">
        <v>50.482758620689658</v>
      </c>
      <c r="O46" s="34">
        <v>53.586206896551722</v>
      </c>
      <c r="P46" s="34">
        <v>50.838709677419352</v>
      </c>
      <c r="Q46" s="34">
        <v>54.275862068965516</v>
      </c>
      <c r="R46" s="34">
        <v>53.75</v>
      </c>
      <c r="S46" s="34">
        <v>53.142857142857146</v>
      </c>
      <c r="T46" s="34">
        <v>58.777777777777779</v>
      </c>
      <c r="U46" s="34">
        <v>54.785714285714285</v>
      </c>
      <c r="V46" s="34">
        <v>59.44</v>
      </c>
      <c r="W46" s="34">
        <v>63.08</v>
      </c>
      <c r="X46" s="34">
        <v>70.913043478260875</v>
      </c>
      <c r="Y46" s="34">
        <v>69.434782608695656</v>
      </c>
      <c r="Z46" s="34">
        <v>78.526315789473685</v>
      </c>
      <c r="AA46" s="34">
        <v>75.099999999999994</v>
      </c>
      <c r="AB46" s="34">
        <v>72.05263157894737</v>
      </c>
      <c r="AC46" s="34">
        <v>63</v>
      </c>
      <c r="AD46" s="34">
        <v>70.888888888888886</v>
      </c>
      <c r="AE46" s="34">
        <v>72.388888888888886</v>
      </c>
      <c r="AF46" s="34">
        <v>68.058823529411768</v>
      </c>
      <c r="AG46" s="34">
        <v>68.666666666666671</v>
      </c>
      <c r="AH46" s="34">
        <v>64.368421052631575</v>
      </c>
      <c r="AI46" s="34">
        <v>61.526315789473685</v>
      </c>
      <c r="AJ46" s="34">
        <v>62.94736842105263</v>
      </c>
      <c r="AK46" s="34">
        <v>58.19047619047619</v>
      </c>
      <c r="AL46" s="34">
        <v>57.714285714285715</v>
      </c>
    </row>
    <row r="47" spans="1:38" x14ac:dyDescent="0.3">
      <c r="A47" s="26"/>
      <c r="B47" s="26">
        <v>84077</v>
      </c>
      <c r="C47" s="27" t="s">
        <v>116</v>
      </c>
      <c r="D47" s="44" t="s">
        <v>12</v>
      </c>
      <c r="E47" s="43">
        <v>300</v>
      </c>
      <c r="F47" s="35">
        <v>293</v>
      </c>
      <c r="G47" s="35">
        <v>293</v>
      </c>
      <c r="H47" s="35">
        <v>293</v>
      </c>
      <c r="I47" s="35">
        <v>283</v>
      </c>
      <c r="J47" s="35">
        <v>276</v>
      </c>
      <c r="K47" s="35">
        <v>268</v>
      </c>
      <c r="L47" s="35">
        <v>254</v>
      </c>
      <c r="M47" s="35">
        <v>241</v>
      </c>
      <c r="N47" s="35">
        <v>233</v>
      </c>
      <c r="O47" s="35">
        <v>230</v>
      </c>
      <c r="P47" s="35">
        <v>224</v>
      </c>
      <c r="Q47" s="35">
        <v>220</v>
      </c>
      <c r="R47" s="35">
        <v>215</v>
      </c>
      <c r="S47" s="35">
        <v>212</v>
      </c>
      <c r="T47" s="35">
        <v>209</v>
      </c>
      <c r="U47" s="35">
        <v>199</v>
      </c>
      <c r="V47" s="35">
        <v>193</v>
      </c>
      <c r="W47" s="35">
        <v>179</v>
      </c>
      <c r="X47" s="35">
        <v>176</v>
      </c>
      <c r="Y47" s="35">
        <v>168</v>
      </c>
      <c r="Z47" s="35">
        <v>150</v>
      </c>
      <c r="AA47" s="35">
        <v>149</v>
      </c>
      <c r="AB47" s="35">
        <v>145</v>
      </c>
      <c r="AC47" s="35">
        <v>141</v>
      </c>
      <c r="AD47" s="35">
        <v>137</v>
      </c>
      <c r="AE47" s="35">
        <v>141</v>
      </c>
      <c r="AF47" s="35">
        <v>130</v>
      </c>
      <c r="AG47" s="35">
        <v>136</v>
      </c>
      <c r="AH47" s="35">
        <v>136</v>
      </c>
      <c r="AI47" s="35">
        <v>137</v>
      </c>
      <c r="AJ47" s="35">
        <v>136</v>
      </c>
      <c r="AK47" s="35">
        <v>135</v>
      </c>
      <c r="AL47" s="35">
        <v>132</v>
      </c>
    </row>
    <row r="48" spans="1:38" x14ac:dyDescent="0.3">
      <c r="A48" s="16"/>
      <c r="B48" s="16">
        <f>B47</f>
        <v>84077</v>
      </c>
      <c r="C48" s="33" t="str">
        <f>C47</f>
        <v>Libramont-Chevigny</v>
      </c>
      <c r="D48" s="41" t="s">
        <v>29</v>
      </c>
      <c r="E48" s="42">
        <v>25.44</v>
      </c>
      <c r="F48" s="34">
        <v>26.146723549488055</v>
      </c>
      <c r="G48" s="34">
        <v>26.153378839590445</v>
      </c>
      <c r="H48" s="34">
        <v>26.774232081911265</v>
      </c>
      <c r="I48" s="34">
        <v>27.700318021201415</v>
      </c>
      <c r="J48" s="34">
        <v>28.513586956521738</v>
      </c>
      <c r="K48" s="34">
        <v>29.23839552238806</v>
      </c>
      <c r="L48" s="34">
        <v>31.266141732283462</v>
      </c>
      <c r="M48" s="34">
        <v>32.99813278008299</v>
      </c>
      <c r="N48" s="34">
        <v>34.225450643776824</v>
      </c>
      <c r="O48" s="34">
        <v>34.81626086956522</v>
      </c>
      <c r="P48" s="34">
        <v>35.891205357142859</v>
      </c>
      <c r="Q48" s="34">
        <v>36.857454545454544</v>
      </c>
      <c r="R48" s="34">
        <v>36.979023255813956</v>
      </c>
      <c r="S48" s="34">
        <v>37.947735849056606</v>
      </c>
      <c r="T48" s="34">
        <v>38.181866028708129</v>
      </c>
      <c r="U48" s="34">
        <v>39.538542713567843</v>
      </c>
      <c r="V48" s="34">
        <v>40.216528497409328</v>
      </c>
      <c r="W48" s="34">
        <v>43.942513966480448</v>
      </c>
      <c r="X48" s="34">
        <v>45.742329545454552</v>
      </c>
      <c r="Y48" s="34">
        <v>47.889523809523808</v>
      </c>
      <c r="Z48" s="34">
        <v>52.335466666666669</v>
      </c>
      <c r="AA48" s="34">
        <v>53.213355704697989</v>
      </c>
      <c r="AB48" s="34">
        <v>54.848689655172414</v>
      </c>
      <c r="AC48" s="34">
        <v>56.207021276595739</v>
      </c>
      <c r="AD48" s="34">
        <v>57.780956204379571</v>
      </c>
      <c r="AE48" s="34">
        <v>57.843617021276593</v>
      </c>
      <c r="AF48" s="34">
        <v>59.921076923076924</v>
      </c>
      <c r="AG48" s="34">
        <v>60.517794117647064</v>
      </c>
      <c r="AH48" s="34">
        <v>59.770367647058819</v>
      </c>
      <c r="AI48" s="34">
        <v>59.83656934306569</v>
      </c>
      <c r="AJ48" s="34">
        <v>60.704411764705881</v>
      </c>
      <c r="AK48" s="34">
        <v>60.522518518518517</v>
      </c>
      <c r="AL48" s="34">
        <v>61.287272727272729</v>
      </c>
    </row>
    <row r="49" spans="1:38" x14ac:dyDescent="0.3">
      <c r="A49" s="16"/>
      <c r="B49" s="16">
        <f>B47</f>
        <v>84077</v>
      </c>
      <c r="C49" s="33" t="str">
        <f>C48</f>
        <v>Libramont-Chevigny</v>
      </c>
      <c r="D49" s="41" t="s">
        <v>27</v>
      </c>
      <c r="E49" s="42">
        <v>22.079365079365079</v>
      </c>
      <c r="F49" s="34">
        <v>23.06</v>
      </c>
      <c r="G49" s="34">
        <v>24.851063829787233</v>
      </c>
      <c r="H49" s="34">
        <v>23.155555555555555</v>
      </c>
      <c r="I49" s="34">
        <v>24.7</v>
      </c>
      <c r="J49" s="34">
        <v>27.384615384615383</v>
      </c>
      <c r="K49" s="34">
        <v>27.615384615384617</v>
      </c>
      <c r="L49" s="34">
        <v>25.081081081081081</v>
      </c>
      <c r="M49" s="34">
        <v>23.921052631578949</v>
      </c>
      <c r="N49" s="34">
        <v>27.54054054054054</v>
      </c>
      <c r="O49" s="34">
        <v>25.735294117647058</v>
      </c>
      <c r="P49" s="34">
        <v>24.820512820512821</v>
      </c>
      <c r="Q49" s="34">
        <v>34.060606060606062</v>
      </c>
      <c r="R49" s="34">
        <v>33.07692307692308</v>
      </c>
      <c r="S49" s="34">
        <v>39.74074074074074</v>
      </c>
      <c r="T49" s="34">
        <v>34.458333333333336</v>
      </c>
      <c r="U49" s="34">
        <v>32.625</v>
      </c>
      <c r="V49" s="34">
        <v>36.666666666666664</v>
      </c>
      <c r="W49" s="34">
        <v>39.10526315789474</v>
      </c>
      <c r="X49" s="34">
        <v>39.049999999999997</v>
      </c>
      <c r="Y49" s="34">
        <v>33.684210526315788</v>
      </c>
      <c r="Z49" s="34">
        <v>35.388888888888886</v>
      </c>
      <c r="AA49" s="34">
        <v>45.6875</v>
      </c>
      <c r="AB49" s="34">
        <v>45.06666666666667</v>
      </c>
      <c r="AC49" s="34">
        <v>40.10526315789474</v>
      </c>
      <c r="AD49" s="34">
        <v>40.904761904761905</v>
      </c>
      <c r="AE49" s="34">
        <v>40.65</v>
      </c>
      <c r="AF49" s="34">
        <v>48.277777777777779</v>
      </c>
      <c r="AG49" s="34">
        <v>47.444444444444443</v>
      </c>
      <c r="AH49" s="34">
        <v>52.466666666666669</v>
      </c>
      <c r="AI49" s="34">
        <v>47.75</v>
      </c>
      <c r="AJ49" s="34">
        <v>43.210526315789473</v>
      </c>
      <c r="AK49" s="34">
        <v>51.058823529411768</v>
      </c>
      <c r="AL49" s="34">
        <v>47.6875</v>
      </c>
    </row>
    <row r="50" spans="1:38" x14ac:dyDescent="0.3">
      <c r="A50" s="16"/>
      <c r="B50" s="16">
        <f>B47</f>
        <v>84077</v>
      </c>
      <c r="C50" s="33" t="str">
        <f>C49</f>
        <v>Libramont-Chevigny</v>
      </c>
      <c r="D50" s="41" t="s">
        <v>28</v>
      </c>
      <c r="E50" s="42">
        <v>37.507177033492823</v>
      </c>
      <c r="F50" s="34">
        <v>39.047169811320757</v>
      </c>
      <c r="G50" s="34">
        <v>39.38095238095238</v>
      </c>
      <c r="H50" s="34">
        <v>42.630541871921181</v>
      </c>
      <c r="I50" s="34">
        <v>43.74752475247525</v>
      </c>
      <c r="J50" s="34">
        <v>44.633165829145732</v>
      </c>
      <c r="K50" s="34">
        <v>46.405263157894737</v>
      </c>
      <c r="L50" s="34">
        <v>49.259067357512954</v>
      </c>
      <c r="M50" s="34">
        <v>49.947643979057588</v>
      </c>
      <c r="N50" s="34">
        <v>51.226519337016576</v>
      </c>
      <c r="O50" s="34">
        <v>52.171270718232044</v>
      </c>
      <c r="P50" s="34">
        <v>56.254237288135592</v>
      </c>
      <c r="Q50" s="34">
        <v>56.24096385542169</v>
      </c>
      <c r="R50" s="34">
        <v>55.314465408805034</v>
      </c>
      <c r="S50" s="34">
        <v>56.24183006535948</v>
      </c>
      <c r="T50" s="34">
        <v>58.476821192052981</v>
      </c>
      <c r="U50" s="34">
        <v>62.776223776223773</v>
      </c>
      <c r="V50" s="34">
        <v>61.743055555555557</v>
      </c>
      <c r="W50" s="34">
        <v>64.335714285714289</v>
      </c>
      <c r="X50" s="34">
        <v>64.086956521739125</v>
      </c>
      <c r="Y50" s="34">
        <v>68.417322834645674</v>
      </c>
      <c r="Z50" s="34">
        <v>68.74166666666666</v>
      </c>
      <c r="AA50" s="34">
        <v>70.839622641509436</v>
      </c>
      <c r="AB50" s="34">
        <v>72.105769230769226</v>
      </c>
      <c r="AC50" s="34">
        <v>71.448979591836732</v>
      </c>
      <c r="AD50" s="34">
        <v>75.21875</v>
      </c>
      <c r="AE50" s="34">
        <v>75.5625</v>
      </c>
      <c r="AF50" s="34">
        <v>74.966292134831463</v>
      </c>
      <c r="AG50" s="34">
        <v>75</v>
      </c>
      <c r="AH50" s="34">
        <v>75.681318681318686</v>
      </c>
      <c r="AI50" s="34">
        <v>77.727272727272734</v>
      </c>
      <c r="AJ50" s="34">
        <v>73.829545454545453</v>
      </c>
      <c r="AK50" s="34">
        <v>74.443181818181813</v>
      </c>
      <c r="AL50" s="34">
        <v>75.325581395348834</v>
      </c>
    </row>
    <row r="51" spans="1:38" x14ac:dyDescent="0.3">
      <c r="A51" s="26"/>
      <c r="B51" s="26">
        <v>85007</v>
      </c>
      <c r="C51" s="27" t="s">
        <v>117</v>
      </c>
      <c r="D51" s="44" t="s">
        <v>12</v>
      </c>
      <c r="E51" s="43">
        <v>118</v>
      </c>
      <c r="F51" s="35">
        <v>123</v>
      </c>
      <c r="G51" s="35">
        <v>127</v>
      </c>
      <c r="H51" s="35">
        <v>120</v>
      </c>
      <c r="I51" s="35">
        <v>118</v>
      </c>
      <c r="J51" s="35">
        <v>109</v>
      </c>
      <c r="K51" s="35">
        <v>105</v>
      </c>
      <c r="L51" s="35">
        <v>96</v>
      </c>
      <c r="M51" s="35">
        <v>91</v>
      </c>
      <c r="N51" s="35">
        <v>86</v>
      </c>
      <c r="O51" s="35">
        <v>81</v>
      </c>
      <c r="P51" s="35">
        <v>75</v>
      </c>
      <c r="Q51" s="35">
        <v>73</v>
      </c>
      <c r="R51" s="35">
        <v>69</v>
      </c>
      <c r="S51" s="35">
        <v>68</v>
      </c>
      <c r="T51" s="35">
        <v>66</v>
      </c>
      <c r="U51" s="35">
        <v>66</v>
      </c>
      <c r="V51" s="35">
        <v>64</v>
      </c>
      <c r="W51" s="35">
        <v>63</v>
      </c>
      <c r="X51" s="35">
        <v>60</v>
      </c>
      <c r="Y51" s="35">
        <v>59</v>
      </c>
      <c r="Z51" s="35">
        <v>55</v>
      </c>
      <c r="AA51" s="35">
        <v>53</v>
      </c>
      <c r="AB51" s="35">
        <v>53</v>
      </c>
      <c r="AC51" s="35">
        <v>54</v>
      </c>
      <c r="AD51" s="35">
        <v>52</v>
      </c>
      <c r="AE51" s="35">
        <v>51</v>
      </c>
      <c r="AF51" s="35">
        <v>48</v>
      </c>
      <c r="AG51" s="35">
        <v>54</v>
      </c>
      <c r="AH51" s="35">
        <v>55</v>
      </c>
      <c r="AI51" s="35">
        <v>53</v>
      </c>
      <c r="AJ51" s="35">
        <v>56</v>
      </c>
      <c r="AK51" s="35">
        <v>53</v>
      </c>
      <c r="AL51" s="35">
        <v>49</v>
      </c>
    </row>
    <row r="52" spans="1:38" x14ac:dyDescent="0.3">
      <c r="A52" s="16"/>
      <c r="B52" s="16">
        <f>B51</f>
        <v>85007</v>
      </c>
      <c r="C52" s="33" t="str">
        <f>C51</f>
        <v>Chiny</v>
      </c>
      <c r="D52" s="41" t="s">
        <v>29</v>
      </c>
      <c r="E52" s="42">
        <v>19.997033898305084</v>
      </c>
      <c r="F52" s="34">
        <v>19.044146341463417</v>
      </c>
      <c r="G52" s="34">
        <v>18.925590551181102</v>
      </c>
      <c r="H52" s="34">
        <v>20.264749999999999</v>
      </c>
      <c r="I52" s="34">
        <v>21.108559322033898</v>
      </c>
      <c r="J52" s="34">
        <v>23.064862385321103</v>
      </c>
      <c r="K52" s="34">
        <v>24.91266666666667</v>
      </c>
      <c r="L52" s="34">
        <v>27.976145833333334</v>
      </c>
      <c r="M52" s="34">
        <v>30.043956043956044</v>
      </c>
      <c r="N52" s="34">
        <v>33.17267441860465</v>
      </c>
      <c r="O52" s="34">
        <v>35.004074074074076</v>
      </c>
      <c r="P52" s="34">
        <v>37.612666666666669</v>
      </c>
      <c r="Q52" s="34">
        <v>38.152465753424657</v>
      </c>
      <c r="R52" s="34">
        <v>39.51159420289855</v>
      </c>
      <c r="S52" s="34">
        <v>40.045147058823531</v>
      </c>
      <c r="T52" s="34">
        <v>40.51348484848485</v>
      </c>
      <c r="U52" s="34">
        <v>41.098181818181821</v>
      </c>
      <c r="V52" s="34">
        <v>43.547499999999999</v>
      </c>
      <c r="W52" s="34">
        <v>44.417142857142856</v>
      </c>
      <c r="X52" s="34">
        <v>44.759166666666673</v>
      </c>
      <c r="Y52" s="34">
        <v>45.112033898305079</v>
      </c>
      <c r="Z52" s="34">
        <v>49.238</v>
      </c>
      <c r="AA52" s="34">
        <v>50.491132075471697</v>
      </c>
      <c r="AB52" s="34">
        <v>50.132452830188676</v>
      </c>
      <c r="AC52" s="34">
        <v>49.159444444444446</v>
      </c>
      <c r="AD52" s="34">
        <v>47.644942307692311</v>
      </c>
      <c r="AE52" s="34">
        <v>50.047647058823529</v>
      </c>
      <c r="AF52" s="34">
        <v>52.239166666666669</v>
      </c>
      <c r="AG52" s="34">
        <v>51.158703703703708</v>
      </c>
      <c r="AH52" s="34">
        <v>50.490181818181817</v>
      </c>
      <c r="AI52" s="34">
        <v>52.988867924528307</v>
      </c>
      <c r="AJ52" s="34">
        <v>52.056785714285716</v>
      </c>
      <c r="AK52" s="34">
        <v>54.14433962264151</v>
      </c>
      <c r="AL52" s="34">
        <v>53.437551020408165</v>
      </c>
    </row>
    <row r="53" spans="1:38" x14ac:dyDescent="0.3">
      <c r="A53" s="16"/>
      <c r="B53" s="16">
        <f>B51</f>
        <v>85007</v>
      </c>
      <c r="C53" s="33" t="str">
        <f>C52</f>
        <v>Chiny</v>
      </c>
      <c r="D53" s="41" t="s">
        <v>27</v>
      </c>
      <c r="E53" s="42">
        <v>24.19047619047619</v>
      </c>
      <c r="F53" s="34">
        <v>22.571428571428573</v>
      </c>
      <c r="G53" s="34">
        <v>26.368421052631579</v>
      </c>
      <c r="H53" s="34">
        <v>29.916666666666668</v>
      </c>
      <c r="I53" s="34">
        <v>29.545454545454547</v>
      </c>
      <c r="J53" s="34">
        <v>30.90909090909091</v>
      </c>
      <c r="K53" s="34">
        <v>32.200000000000003</v>
      </c>
      <c r="L53" s="34">
        <v>33.5</v>
      </c>
      <c r="M53" s="34">
        <v>29.545454545454547</v>
      </c>
      <c r="N53" s="34">
        <v>35.777777777777779</v>
      </c>
      <c r="O53" s="34">
        <v>44</v>
      </c>
      <c r="P53" s="34">
        <v>40.700000000000003</v>
      </c>
      <c r="Q53" s="34">
        <v>36.333333333333336</v>
      </c>
      <c r="R53" s="34">
        <v>39.428571428571431</v>
      </c>
      <c r="S53" s="34">
        <v>46.833333333333336</v>
      </c>
      <c r="T53" s="34">
        <v>43.166666666666664</v>
      </c>
      <c r="U53" s="34">
        <v>44</v>
      </c>
      <c r="V53" s="34">
        <v>50</v>
      </c>
      <c r="W53" s="34">
        <v>49.833333333333336</v>
      </c>
      <c r="X53" s="34">
        <v>61.75</v>
      </c>
      <c r="Y53" s="34">
        <v>65.5</v>
      </c>
      <c r="Z53" s="34">
        <v>61</v>
      </c>
      <c r="AA53" s="34">
        <v>58.5</v>
      </c>
      <c r="AB53" s="34">
        <v>45.4</v>
      </c>
      <c r="AC53" s="34">
        <v>41.333333333333336</v>
      </c>
      <c r="AD53" s="34">
        <v>42.2</v>
      </c>
      <c r="AE53" s="34">
        <v>31.2</v>
      </c>
      <c r="AF53" s="34">
        <v>32.4</v>
      </c>
      <c r="AG53" s="34">
        <v>48.25</v>
      </c>
      <c r="AH53" s="34">
        <v>44.25</v>
      </c>
      <c r="AI53" s="34">
        <v>41.25</v>
      </c>
      <c r="AJ53" s="34" t="s">
        <v>82</v>
      </c>
      <c r="AK53" s="34" t="s">
        <v>82</v>
      </c>
      <c r="AL53" s="34" t="s">
        <v>82</v>
      </c>
    </row>
    <row r="54" spans="1:38" x14ac:dyDescent="0.3">
      <c r="A54" s="16"/>
      <c r="B54" s="16">
        <f>B51</f>
        <v>85007</v>
      </c>
      <c r="C54" s="33" t="str">
        <f>C53</f>
        <v>Chiny</v>
      </c>
      <c r="D54" s="41" t="s">
        <v>28</v>
      </c>
      <c r="E54" s="42">
        <v>23.410256410256409</v>
      </c>
      <c r="F54" s="34">
        <v>23.682926829268293</v>
      </c>
      <c r="G54" s="34">
        <v>26.871794871794872</v>
      </c>
      <c r="H54" s="34">
        <v>26.714285714285715</v>
      </c>
      <c r="I54" s="34">
        <v>27.317647058823528</v>
      </c>
      <c r="J54" s="34">
        <v>27.922077922077921</v>
      </c>
      <c r="K54" s="34">
        <v>29.855263157894736</v>
      </c>
      <c r="L54" s="34">
        <v>34.013513513513516</v>
      </c>
      <c r="M54" s="34">
        <v>35.808823529411768</v>
      </c>
      <c r="N54" s="34">
        <v>41.634920634920633</v>
      </c>
      <c r="O54" s="34">
        <v>42.171875</v>
      </c>
      <c r="P54" s="34">
        <v>44.25</v>
      </c>
      <c r="Q54" s="34">
        <v>43.1</v>
      </c>
      <c r="R54" s="34">
        <v>39.25</v>
      </c>
      <c r="S54" s="34">
        <v>39.912280701754383</v>
      </c>
      <c r="T54" s="34">
        <v>41.892857142857146</v>
      </c>
      <c r="U54" s="34">
        <v>44.203703703703702</v>
      </c>
      <c r="V54" s="34">
        <v>44.24074074074074</v>
      </c>
      <c r="W54" s="34">
        <v>44.39622641509434</v>
      </c>
      <c r="X54" s="34">
        <v>43.098039215686278</v>
      </c>
      <c r="Y54" s="34">
        <v>43.230769230769234</v>
      </c>
      <c r="Z54" s="34">
        <v>42.479166666666664</v>
      </c>
      <c r="AA54" s="34">
        <v>40.536585365853661</v>
      </c>
      <c r="AB54" s="34">
        <v>39.666666666666664</v>
      </c>
      <c r="AC54" s="34">
        <v>47.487179487179489</v>
      </c>
      <c r="AD54" s="34">
        <v>39.526315789473685</v>
      </c>
      <c r="AE54" s="34">
        <v>46.358974358974358</v>
      </c>
      <c r="AF54" s="34">
        <v>51.117647058823529</v>
      </c>
      <c r="AG54" s="34">
        <v>45.594594594594597</v>
      </c>
      <c r="AH54" s="34">
        <v>49.166666666666664</v>
      </c>
      <c r="AI54" s="34">
        <v>50.4</v>
      </c>
      <c r="AJ54" s="34">
        <v>49.472222222222221</v>
      </c>
      <c r="AK54" s="34">
        <v>52.194444444444443</v>
      </c>
      <c r="AL54" s="34">
        <v>56.333333333333336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54">
    <cfRule type="expression" dxfId="4" priority="1">
      <formula>ISTEXT(E3)</formula>
    </cfRule>
  </conditionalFormatting>
  <hyperlinks>
    <hyperlink ref="A1" location="INDEX!A1" display="INDEX!A1" xr:uid="{DEF26CCC-2C01-447D-9755-75AEF8C84A6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2" manualBreakCount="2">
    <brk id="26" max="16383" man="1"/>
    <brk id="50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621F-649A-4B94-A8DB-1D8D6C18C721}">
  <sheetPr codeName="Feuil12"/>
  <dimension ref="A1:AB15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25" width="15.6640625" style="10" hidden="1" customWidth="1"/>
    <col min="26" max="28" width="15.6640625" style="10" customWidth="1"/>
    <col min="29" max="16384" width="20.6640625" style="7"/>
  </cols>
  <sheetData>
    <row r="1" spans="1:28" s="8" customFormat="1" ht="37.5" customHeight="1" x14ac:dyDescent="0.3">
      <c r="A1" s="12" t="s">
        <v>56</v>
      </c>
      <c r="B1" s="21">
        <v>2023</v>
      </c>
      <c r="C1" s="19" t="s">
        <v>76</v>
      </c>
      <c r="D1" s="54" t="s">
        <v>78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71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80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84009</v>
      </c>
      <c r="C3" s="40" t="s">
        <v>105</v>
      </c>
      <c r="D3" s="36">
        <v>4497.7115000000013</v>
      </c>
      <c r="E3" s="32">
        <v>3167.3081000000016</v>
      </c>
      <c r="F3" s="32">
        <v>814.58799999999985</v>
      </c>
      <c r="G3" s="32">
        <v>351.97199999999998</v>
      </c>
      <c r="H3" s="32">
        <v>3.5047999999999999</v>
      </c>
      <c r="I3" s="32">
        <v>17.649799999999999</v>
      </c>
      <c r="J3" s="32">
        <v>142.68880000000001</v>
      </c>
      <c r="K3" s="32">
        <v>584.64529999999968</v>
      </c>
      <c r="L3" s="32">
        <v>100.5501</v>
      </c>
      <c r="M3" s="32">
        <v>151.95310000000001</v>
      </c>
      <c r="N3" s="32">
        <v>0.50539999999999996</v>
      </c>
      <c r="O3" s="32">
        <v>4.9574999999999996</v>
      </c>
      <c r="P3" s="32">
        <v>39.363900000000001</v>
      </c>
      <c r="Q3" s="46">
        <v>312.60329999999999</v>
      </c>
      <c r="R3" s="45">
        <v>13848.89</v>
      </c>
      <c r="S3" s="31" t="s">
        <v>82</v>
      </c>
      <c r="T3" s="31" t="s">
        <v>82</v>
      </c>
      <c r="U3" s="31" t="s">
        <v>82</v>
      </c>
      <c r="V3" s="31" t="s">
        <v>82</v>
      </c>
      <c r="W3" s="31" t="s">
        <v>82</v>
      </c>
      <c r="X3" s="31" t="s">
        <v>82</v>
      </c>
      <c r="Y3" s="31" t="s">
        <v>82</v>
      </c>
      <c r="Z3" s="31" t="s">
        <v>82</v>
      </c>
      <c r="AA3" s="31">
        <v>0.91605143128302569</v>
      </c>
      <c r="AB3" s="31">
        <v>8.3948568716974273E-2</v>
      </c>
    </row>
    <row r="4" spans="1:28" ht="15" thickBot="1" x14ac:dyDescent="0.35">
      <c r="A4" s="48"/>
      <c r="B4" s="48">
        <v>84010</v>
      </c>
      <c r="C4" s="41" t="s">
        <v>106</v>
      </c>
      <c r="D4" s="36">
        <v>2128.3628000000008</v>
      </c>
      <c r="E4" s="32">
        <v>1481.2050000000004</v>
      </c>
      <c r="F4" s="32">
        <v>449.89740000000012</v>
      </c>
      <c r="G4" s="32">
        <v>124.4669</v>
      </c>
      <c r="H4" s="32">
        <v>2.1680000000000001</v>
      </c>
      <c r="I4" s="32">
        <v>14.837999999999999</v>
      </c>
      <c r="J4" s="32">
        <v>55.787500000000001</v>
      </c>
      <c r="K4" s="32">
        <v>219.25090000000012</v>
      </c>
      <c r="L4" s="32">
        <v>86.449200000000005</v>
      </c>
      <c r="M4" s="32">
        <v>35.979199999999992</v>
      </c>
      <c r="N4" s="32">
        <v>0</v>
      </c>
      <c r="O4" s="32">
        <v>0</v>
      </c>
      <c r="P4" s="32">
        <v>9.9881999999999991</v>
      </c>
      <c r="Q4" s="46">
        <v>133.17190000000002</v>
      </c>
      <c r="R4" s="45">
        <v>14864.35</v>
      </c>
      <c r="S4" s="31" t="s">
        <v>82</v>
      </c>
      <c r="T4" s="31" t="s">
        <v>82</v>
      </c>
      <c r="U4" s="31" t="s">
        <v>82</v>
      </c>
      <c r="V4" s="31" t="s">
        <v>82</v>
      </c>
      <c r="W4" s="31" t="s">
        <v>82</v>
      </c>
      <c r="X4" s="31" t="s">
        <v>82</v>
      </c>
      <c r="Y4" s="31" t="s">
        <v>82</v>
      </c>
      <c r="Z4" s="31" t="s">
        <v>82</v>
      </c>
      <c r="AA4" s="31">
        <v>0.99905665934840726</v>
      </c>
      <c r="AB4" s="31">
        <v>9.4334065159285051E-4</v>
      </c>
    </row>
    <row r="5" spans="1:28" ht="15" thickBot="1" x14ac:dyDescent="0.35">
      <c r="A5" s="48"/>
      <c r="B5" s="48">
        <v>84016</v>
      </c>
      <c r="C5" s="41" t="s">
        <v>107</v>
      </c>
      <c r="D5" s="36">
        <v>1103.5707000000002</v>
      </c>
      <c r="E5" s="32">
        <v>619.94330000000025</v>
      </c>
      <c r="F5" s="32">
        <v>258.19370000000004</v>
      </c>
      <c r="G5" s="32">
        <v>197.1421</v>
      </c>
      <c r="H5" s="32">
        <v>0.28970000000000001</v>
      </c>
      <c r="I5" s="32">
        <v>8.8536999999999999</v>
      </c>
      <c r="J5" s="32">
        <v>19.148200000000003</v>
      </c>
      <c r="K5" s="32">
        <v>40.781700000000008</v>
      </c>
      <c r="L5" s="32">
        <v>37.584200000000003</v>
      </c>
      <c r="M5" s="32">
        <v>27.217600000000004</v>
      </c>
      <c r="N5" s="32">
        <v>0</v>
      </c>
      <c r="O5" s="32">
        <v>0</v>
      </c>
      <c r="P5" s="32">
        <v>1.9119999999999999</v>
      </c>
      <c r="Q5" s="46">
        <v>155.08910000000003</v>
      </c>
      <c r="R5" s="45">
        <v>5686.93</v>
      </c>
      <c r="S5" s="31" t="s">
        <v>82</v>
      </c>
      <c r="T5" s="31" t="s">
        <v>82</v>
      </c>
      <c r="U5" s="31" t="s">
        <v>82</v>
      </c>
      <c r="V5" s="31" t="s">
        <v>82</v>
      </c>
      <c r="W5" s="31" t="s">
        <v>82</v>
      </c>
      <c r="X5" s="31" t="s">
        <v>82</v>
      </c>
      <c r="Y5" s="31" t="s">
        <v>82</v>
      </c>
      <c r="Z5" s="31">
        <v>1.1369407133332652E-3</v>
      </c>
      <c r="AA5" s="31">
        <v>0.99886305928666674</v>
      </c>
      <c r="AB5" s="31" t="s">
        <v>82</v>
      </c>
    </row>
    <row r="6" spans="1:28" ht="15" thickBot="1" x14ac:dyDescent="0.35">
      <c r="A6" s="48"/>
      <c r="B6" s="48">
        <v>84029</v>
      </c>
      <c r="C6" s="41" t="s">
        <v>108</v>
      </c>
      <c r="D6" s="36">
        <v>1090.1606000000002</v>
      </c>
      <c r="E6" s="32">
        <v>959.10980000000006</v>
      </c>
      <c r="F6" s="32">
        <v>103.05369999999999</v>
      </c>
      <c r="G6" s="32">
        <v>24.554200000000002</v>
      </c>
      <c r="H6" s="32">
        <v>0.55269999999999997</v>
      </c>
      <c r="I6" s="32">
        <v>0</v>
      </c>
      <c r="J6" s="32">
        <v>2.8902000000000001</v>
      </c>
      <c r="K6" s="32">
        <v>221.76409999999996</v>
      </c>
      <c r="L6" s="32">
        <v>7.8602999999999996</v>
      </c>
      <c r="M6" s="32">
        <v>1.0623</v>
      </c>
      <c r="N6" s="32">
        <v>0.45579999999999998</v>
      </c>
      <c r="O6" s="32">
        <v>0</v>
      </c>
      <c r="P6" s="32">
        <v>1.3848</v>
      </c>
      <c r="Q6" s="46">
        <v>280.81010000000003</v>
      </c>
      <c r="R6" s="45">
        <v>5842.03</v>
      </c>
      <c r="S6" s="31" t="s">
        <v>82</v>
      </c>
      <c r="T6" s="31" t="s">
        <v>82</v>
      </c>
      <c r="U6" s="31" t="s">
        <v>82</v>
      </c>
      <c r="V6" s="31" t="s">
        <v>82</v>
      </c>
      <c r="W6" s="31" t="s">
        <v>82</v>
      </c>
      <c r="X6" s="31" t="s">
        <v>82</v>
      </c>
      <c r="Y6" s="31" t="s">
        <v>82</v>
      </c>
      <c r="Z6" s="31" t="s">
        <v>82</v>
      </c>
      <c r="AA6" s="31">
        <v>0.99663845008104879</v>
      </c>
      <c r="AB6" s="31">
        <v>3.3615499189511905E-3</v>
      </c>
    </row>
    <row r="7" spans="1:28" ht="15" thickBot="1" x14ac:dyDescent="0.35">
      <c r="A7" s="48"/>
      <c r="B7" s="48">
        <v>84033</v>
      </c>
      <c r="C7" s="41" t="s">
        <v>109</v>
      </c>
      <c r="D7" s="36">
        <v>5193.9750999999997</v>
      </c>
      <c r="E7" s="32">
        <v>3848.9912000000004</v>
      </c>
      <c r="F7" s="32">
        <v>732.42739999999981</v>
      </c>
      <c r="G7" s="32">
        <v>453.75310000000002</v>
      </c>
      <c r="H7" s="32">
        <v>1.8681000000000001</v>
      </c>
      <c r="I7" s="32">
        <v>90.493099999999984</v>
      </c>
      <c r="J7" s="32">
        <v>66.4422</v>
      </c>
      <c r="K7" s="32">
        <v>803.48279999999966</v>
      </c>
      <c r="L7" s="32">
        <v>110.0985</v>
      </c>
      <c r="M7" s="32">
        <v>96.781900000000007</v>
      </c>
      <c r="N7" s="32">
        <v>0.79079999999999995</v>
      </c>
      <c r="O7" s="32">
        <v>0</v>
      </c>
      <c r="P7" s="32">
        <v>25.785200000000003</v>
      </c>
      <c r="Q7" s="46">
        <v>1636.6152999999999</v>
      </c>
      <c r="R7" s="45">
        <v>17372.400000000001</v>
      </c>
      <c r="S7" s="31" t="s">
        <v>82</v>
      </c>
      <c r="T7" s="31" t="s">
        <v>82</v>
      </c>
      <c r="U7" s="31" t="s">
        <v>82</v>
      </c>
      <c r="V7" s="31" t="s">
        <v>82</v>
      </c>
      <c r="W7" s="31" t="s">
        <v>82</v>
      </c>
      <c r="X7" s="31" t="s">
        <v>82</v>
      </c>
      <c r="Y7" s="31" t="s">
        <v>82</v>
      </c>
      <c r="Z7" s="31" t="s">
        <v>82</v>
      </c>
      <c r="AA7" s="31">
        <v>0.99844415993429614</v>
      </c>
      <c r="AB7" s="31">
        <v>1.5558400657039086E-3</v>
      </c>
    </row>
    <row r="8" spans="1:28" ht="15" thickBot="1" x14ac:dyDescent="0.35">
      <c r="A8" s="48"/>
      <c r="B8" s="48">
        <v>84035</v>
      </c>
      <c r="C8" s="41" t="s">
        <v>110</v>
      </c>
      <c r="D8" s="36">
        <v>3402.3623999999963</v>
      </c>
      <c r="E8" s="32">
        <v>2228.3019999999965</v>
      </c>
      <c r="F8" s="32">
        <v>574.49859999999978</v>
      </c>
      <c r="G8" s="32">
        <v>261.99770000000007</v>
      </c>
      <c r="H8" s="32">
        <v>0.7913</v>
      </c>
      <c r="I8" s="32">
        <v>0</v>
      </c>
      <c r="J8" s="32">
        <v>336.77279999999996</v>
      </c>
      <c r="K8" s="32">
        <v>328.66839999999996</v>
      </c>
      <c r="L8" s="32">
        <v>116.49680000000002</v>
      </c>
      <c r="M8" s="32">
        <v>41.331400000000002</v>
      </c>
      <c r="N8" s="32">
        <v>0</v>
      </c>
      <c r="O8" s="32">
        <v>0</v>
      </c>
      <c r="P8" s="32">
        <v>27.112799999999996</v>
      </c>
      <c r="Q8" s="46">
        <v>383.43389999999988</v>
      </c>
      <c r="R8" s="45">
        <v>14058.1</v>
      </c>
      <c r="S8" s="31" t="s">
        <v>82</v>
      </c>
      <c r="T8" s="31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82</v>
      </c>
      <c r="Z8" s="31">
        <v>1.2086190558286268E-3</v>
      </c>
      <c r="AA8" s="31">
        <v>0.9987913809441713</v>
      </c>
      <c r="AB8" s="31" t="s">
        <v>82</v>
      </c>
    </row>
    <row r="9" spans="1:28" ht="15" thickBot="1" x14ac:dyDescent="0.35">
      <c r="A9" s="48"/>
      <c r="B9" s="48">
        <v>84043</v>
      </c>
      <c r="C9" s="41" t="s">
        <v>111</v>
      </c>
      <c r="D9" s="36">
        <v>5394.1217999999981</v>
      </c>
      <c r="E9" s="32">
        <v>3733.7294999999981</v>
      </c>
      <c r="F9" s="32">
        <v>933.08789999999988</v>
      </c>
      <c r="G9" s="32">
        <v>587.42529999999988</v>
      </c>
      <c r="H9" s="32">
        <v>11.4069</v>
      </c>
      <c r="I9" s="32">
        <v>19.119800000000001</v>
      </c>
      <c r="J9" s="32">
        <v>109.35239999999999</v>
      </c>
      <c r="K9" s="32">
        <v>769.15799999999967</v>
      </c>
      <c r="L9" s="32">
        <v>196.59519999999998</v>
      </c>
      <c r="M9" s="32">
        <v>220.99560000000005</v>
      </c>
      <c r="N9" s="32">
        <v>1.4708000000000001</v>
      </c>
      <c r="O9" s="32">
        <v>0</v>
      </c>
      <c r="P9" s="32">
        <v>53.740000000000009</v>
      </c>
      <c r="Q9" s="46">
        <v>311.56020000000001</v>
      </c>
      <c r="R9" s="45">
        <v>11445.74</v>
      </c>
      <c r="S9" s="31" t="s">
        <v>82</v>
      </c>
      <c r="T9" s="31" t="s">
        <v>82</v>
      </c>
      <c r="U9" s="31" t="s">
        <v>82</v>
      </c>
      <c r="V9" s="31" t="s">
        <v>82</v>
      </c>
      <c r="W9" s="31" t="s">
        <v>82</v>
      </c>
      <c r="X9" s="31" t="s">
        <v>82</v>
      </c>
      <c r="Y9" s="31" t="s">
        <v>82</v>
      </c>
      <c r="Z9" s="31" t="s">
        <v>82</v>
      </c>
      <c r="AA9" s="31">
        <v>1</v>
      </c>
      <c r="AB9" s="31" t="s">
        <v>82</v>
      </c>
    </row>
    <row r="10" spans="1:28" ht="15" thickBot="1" x14ac:dyDescent="0.35">
      <c r="A10" s="48"/>
      <c r="B10" s="48">
        <v>84050</v>
      </c>
      <c r="C10" s="41" t="s">
        <v>112</v>
      </c>
      <c r="D10" s="36">
        <v>4059.85</v>
      </c>
      <c r="E10" s="32">
        <v>2555.681</v>
      </c>
      <c r="F10" s="32">
        <v>994.47129999999993</v>
      </c>
      <c r="G10" s="32">
        <v>394.78030000000001</v>
      </c>
      <c r="H10" s="32">
        <v>5.4287000000000001</v>
      </c>
      <c r="I10" s="32">
        <v>16.554500000000001</v>
      </c>
      <c r="J10" s="32">
        <v>92.934200000000004</v>
      </c>
      <c r="K10" s="32">
        <v>497.50030000000004</v>
      </c>
      <c r="L10" s="32">
        <v>144.81219999999999</v>
      </c>
      <c r="M10" s="32">
        <v>107.4111</v>
      </c>
      <c r="N10" s="32">
        <v>2.4769000000000001</v>
      </c>
      <c r="O10" s="32">
        <v>0</v>
      </c>
      <c r="P10" s="32">
        <v>38.8797</v>
      </c>
      <c r="Q10" s="46">
        <v>17.823999999999998</v>
      </c>
      <c r="R10" s="45">
        <v>11125.26</v>
      </c>
      <c r="S10" s="31" t="s">
        <v>82</v>
      </c>
      <c r="T10" s="31" t="s">
        <v>82</v>
      </c>
      <c r="U10" s="31" t="s">
        <v>82</v>
      </c>
      <c r="V10" s="31" t="s">
        <v>82</v>
      </c>
      <c r="W10" s="31" t="s">
        <v>82</v>
      </c>
      <c r="X10" s="31" t="s">
        <v>82</v>
      </c>
      <c r="Y10" s="31" t="s">
        <v>82</v>
      </c>
      <c r="Z10" s="31" t="s">
        <v>82</v>
      </c>
      <c r="AA10" s="31">
        <v>1</v>
      </c>
      <c r="AB10" s="31" t="s">
        <v>82</v>
      </c>
    </row>
    <row r="11" spans="1:28" ht="15" thickBot="1" x14ac:dyDescent="0.35">
      <c r="A11" s="48"/>
      <c r="B11" s="48">
        <v>84059</v>
      </c>
      <c r="C11" s="41" t="s">
        <v>113</v>
      </c>
      <c r="D11" s="36">
        <v>2184.6365000000005</v>
      </c>
      <c r="E11" s="32">
        <v>1731.4713000000008</v>
      </c>
      <c r="F11" s="32">
        <v>344.15990000000005</v>
      </c>
      <c r="G11" s="32">
        <v>73.178200000000004</v>
      </c>
      <c r="H11" s="32">
        <v>0.46079999999999999</v>
      </c>
      <c r="I11" s="32">
        <v>0</v>
      </c>
      <c r="J11" s="32">
        <v>35.366300000000003</v>
      </c>
      <c r="K11" s="32">
        <v>129.10039999999998</v>
      </c>
      <c r="L11" s="32">
        <v>5.0101000000000004</v>
      </c>
      <c r="M11" s="32">
        <v>10.498699999999999</v>
      </c>
      <c r="N11" s="32">
        <v>0</v>
      </c>
      <c r="O11" s="32">
        <v>0</v>
      </c>
      <c r="P11" s="32">
        <v>2.7900999999999998</v>
      </c>
      <c r="Q11" s="46">
        <v>295.34649999999999</v>
      </c>
      <c r="R11" s="45">
        <v>11198.79</v>
      </c>
      <c r="S11" s="31" t="s">
        <v>82</v>
      </c>
      <c r="T11" s="31" t="s">
        <v>82</v>
      </c>
      <c r="U11" s="31" t="s">
        <v>82</v>
      </c>
      <c r="V11" s="31" t="s">
        <v>82</v>
      </c>
      <c r="W11" s="31" t="s">
        <v>82</v>
      </c>
      <c r="X11" s="31" t="s">
        <v>82</v>
      </c>
      <c r="Y11" s="31" t="s">
        <v>82</v>
      </c>
      <c r="Z11" s="31">
        <v>5.4075195621957793E-4</v>
      </c>
      <c r="AA11" s="31">
        <v>0.9994592480437805</v>
      </c>
      <c r="AB11" s="31" t="s">
        <v>82</v>
      </c>
    </row>
    <row r="12" spans="1:28" ht="15" thickBot="1" x14ac:dyDescent="0.35">
      <c r="A12" s="48"/>
      <c r="B12" s="48">
        <v>84068</v>
      </c>
      <c r="C12" s="41" t="s">
        <v>114</v>
      </c>
      <c r="D12" s="36">
        <v>1515.7934000000005</v>
      </c>
      <c r="E12" s="32">
        <v>976.85180000000014</v>
      </c>
      <c r="F12" s="32">
        <v>262.34660000000002</v>
      </c>
      <c r="G12" s="32">
        <v>216.66990000000004</v>
      </c>
      <c r="H12" s="32">
        <v>3.1300000000000001E-2</v>
      </c>
      <c r="I12" s="32">
        <v>33.461100000000002</v>
      </c>
      <c r="J12" s="32">
        <v>26.432699999999997</v>
      </c>
      <c r="K12" s="32">
        <v>353.26020000000017</v>
      </c>
      <c r="L12" s="32">
        <v>39.056599999999996</v>
      </c>
      <c r="M12" s="32">
        <v>38.381500000000003</v>
      </c>
      <c r="N12" s="32">
        <v>0</v>
      </c>
      <c r="O12" s="32">
        <v>0</v>
      </c>
      <c r="P12" s="32">
        <v>0</v>
      </c>
      <c r="Q12" s="46">
        <v>434.67439999999999</v>
      </c>
      <c r="R12" s="45">
        <v>5695.16</v>
      </c>
      <c r="S12" s="31" t="s">
        <v>82</v>
      </c>
      <c r="T12" s="31" t="s">
        <v>82</v>
      </c>
      <c r="U12" s="31" t="s">
        <v>82</v>
      </c>
      <c r="V12" s="31" t="s">
        <v>82</v>
      </c>
      <c r="W12" s="31" t="s">
        <v>82</v>
      </c>
      <c r="X12" s="31" t="s">
        <v>82</v>
      </c>
      <c r="Y12" s="31" t="s">
        <v>82</v>
      </c>
      <c r="Z12" s="31">
        <v>0.90870224745218819</v>
      </c>
      <c r="AA12" s="31">
        <v>9.1297752547811833E-2</v>
      </c>
      <c r="AB12" s="31" t="s">
        <v>82</v>
      </c>
    </row>
    <row r="13" spans="1:28" ht="15" thickBot="1" x14ac:dyDescent="0.35">
      <c r="A13" s="48"/>
      <c r="B13" s="48">
        <v>84075</v>
      </c>
      <c r="C13" s="41" t="s">
        <v>115</v>
      </c>
      <c r="D13" s="36">
        <v>1784.5781000000009</v>
      </c>
      <c r="E13" s="32">
        <v>1282.5767000000008</v>
      </c>
      <c r="F13" s="32">
        <v>282.37479999999999</v>
      </c>
      <c r="G13" s="32">
        <v>173.37709999999998</v>
      </c>
      <c r="H13" s="32">
        <v>0.36319999999999997</v>
      </c>
      <c r="I13" s="32">
        <v>8.0967000000000002</v>
      </c>
      <c r="J13" s="32">
        <v>37.789599999999993</v>
      </c>
      <c r="K13" s="32">
        <v>51.34849999999998</v>
      </c>
      <c r="L13" s="32">
        <v>7.1109999999999998</v>
      </c>
      <c r="M13" s="32">
        <v>2.6451999999999996</v>
      </c>
      <c r="N13" s="32">
        <v>0</v>
      </c>
      <c r="O13" s="32">
        <v>0</v>
      </c>
      <c r="P13" s="32">
        <v>0</v>
      </c>
      <c r="Q13" s="46">
        <v>578.92000000000007</v>
      </c>
      <c r="R13" s="45">
        <v>6786.47</v>
      </c>
      <c r="S13" s="31" t="s">
        <v>82</v>
      </c>
      <c r="T13" s="31" t="s">
        <v>82</v>
      </c>
      <c r="U13" s="31" t="s">
        <v>82</v>
      </c>
      <c r="V13" s="31" t="s">
        <v>82</v>
      </c>
      <c r="W13" s="31" t="s">
        <v>82</v>
      </c>
      <c r="X13" s="31" t="s">
        <v>82</v>
      </c>
      <c r="Y13" s="31" t="s">
        <v>82</v>
      </c>
      <c r="Z13" s="31">
        <v>0.99663685716045536</v>
      </c>
      <c r="AA13" s="31">
        <v>3.3631428395446725E-3</v>
      </c>
      <c r="AB13" s="31" t="s">
        <v>82</v>
      </c>
    </row>
    <row r="14" spans="1:28" ht="15" thickBot="1" x14ac:dyDescent="0.35">
      <c r="A14" s="48"/>
      <c r="B14" s="48">
        <v>84077</v>
      </c>
      <c r="C14" s="41" t="s">
        <v>116</v>
      </c>
      <c r="D14" s="36">
        <v>7666.9787000000015</v>
      </c>
      <c r="E14" s="32">
        <v>5301.7051000000019</v>
      </c>
      <c r="F14" s="32">
        <v>1447.0274999999999</v>
      </c>
      <c r="G14" s="32">
        <v>726.38319999999987</v>
      </c>
      <c r="H14" s="32">
        <v>13.7835</v>
      </c>
      <c r="I14" s="32">
        <v>8.7274999999999991</v>
      </c>
      <c r="J14" s="32">
        <v>169.35190000000003</v>
      </c>
      <c r="K14" s="32">
        <v>945.19010000000014</v>
      </c>
      <c r="L14" s="32">
        <v>417.97419999999994</v>
      </c>
      <c r="M14" s="32">
        <v>324.75409999999999</v>
      </c>
      <c r="N14" s="32">
        <v>3.6381999999999999</v>
      </c>
      <c r="O14" s="32">
        <v>1.4416</v>
      </c>
      <c r="P14" s="32">
        <v>65.869600000000005</v>
      </c>
      <c r="Q14" s="46">
        <v>1254.4032999999997</v>
      </c>
      <c r="R14" s="45">
        <v>17920.97</v>
      </c>
      <c r="S14" s="31" t="s">
        <v>82</v>
      </c>
      <c r="T14" s="31" t="s">
        <v>82</v>
      </c>
      <c r="U14" s="31" t="s">
        <v>82</v>
      </c>
      <c r="V14" s="31" t="s">
        <v>82</v>
      </c>
      <c r="W14" s="31" t="s">
        <v>82</v>
      </c>
      <c r="X14" s="31" t="s">
        <v>82</v>
      </c>
      <c r="Y14" s="31" t="s">
        <v>82</v>
      </c>
      <c r="Z14" s="31" t="s">
        <v>82</v>
      </c>
      <c r="AA14" s="31">
        <v>1</v>
      </c>
      <c r="AB14" s="31" t="s">
        <v>82</v>
      </c>
    </row>
    <row r="15" spans="1:28" x14ac:dyDescent="0.3">
      <c r="A15" s="48"/>
      <c r="B15" s="48">
        <v>85007</v>
      </c>
      <c r="C15" s="41" t="s">
        <v>117</v>
      </c>
      <c r="D15" s="36">
        <v>3469.8174999999997</v>
      </c>
      <c r="E15" s="32">
        <v>2966.6277</v>
      </c>
      <c r="F15" s="32">
        <v>364.58359999999993</v>
      </c>
      <c r="G15" s="32">
        <v>99.045000000000002</v>
      </c>
      <c r="H15" s="32">
        <v>2.6200000000000001E-2</v>
      </c>
      <c r="I15" s="32">
        <v>0</v>
      </c>
      <c r="J15" s="32">
        <v>39.535000000000004</v>
      </c>
      <c r="K15" s="32">
        <v>1176.5056999999993</v>
      </c>
      <c r="L15" s="32">
        <v>91.616299999999967</v>
      </c>
      <c r="M15" s="32">
        <v>40.710700000000003</v>
      </c>
      <c r="N15" s="32">
        <v>0</v>
      </c>
      <c r="O15" s="32">
        <v>0</v>
      </c>
      <c r="P15" s="32">
        <v>27.441200000000002</v>
      </c>
      <c r="Q15" s="46">
        <v>1673.6478000000011</v>
      </c>
      <c r="R15" s="45">
        <v>11406.27</v>
      </c>
      <c r="S15" s="31" t="s">
        <v>82</v>
      </c>
      <c r="T15" s="31" t="s">
        <v>82</v>
      </c>
      <c r="U15" s="31" t="s">
        <v>82</v>
      </c>
      <c r="V15" s="31" t="s">
        <v>82</v>
      </c>
      <c r="W15" s="31" t="s">
        <v>82</v>
      </c>
      <c r="X15" s="31" t="s">
        <v>82</v>
      </c>
      <c r="Y15" s="31" t="s">
        <v>82</v>
      </c>
      <c r="Z15" s="31" t="s">
        <v>82</v>
      </c>
      <c r="AA15" s="31">
        <v>0.24871024585350945</v>
      </c>
      <c r="AB15" s="31">
        <v>0.75128975414649057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5">
    <cfRule type="expression" dxfId="3" priority="1">
      <formula>ISTEXT(D3)</formula>
    </cfRule>
  </conditionalFormatting>
  <hyperlinks>
    <hyperlink ref="A1" location="INDEX!A1" display="INDEX!A1" xr:uid="{CF8BC85E-6E90-4AC5-A8A0-E1ED767B021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6056-9605-493A-8198-8E093B495F57}">
  <sheetPr codeName="Feuil13"/>
  <dimension ref="A1:AC11"/>
  <sheetViews>
    <sheetView showGridLines="0" zoomScaleNormal="10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60</v>
      </c>
      <c r="B1" s="21">
        <v>2023</v>
      </c>
      <c r="C1" s="19" t="s">
        <v>77</v>
      </c>
      <c r="D1" s="49" t="s">
        <v>69</v>
      </c>
      <c r="E1" s="49" t="s">
        <v>62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63</v>
      </c>
      <c r="M1" s="49" t="s">
        <v>20</v>
      </c>
      <c r="N1" s="49" t="s">
        <v>17</v>
      </c>
      <c r="O1" s="49" t="s">
        <v>23</v>
      </c>
      <c r="P1" s="49" t="s">
        <v>65</v>
      </c>
      <c r="Q1" s="49" t="s">
        <v>64</v>
      </c>
      <c r="R1" s="38" t="s">
        <v>67</v>
      </c>
      <c r="S1" s="38"/>
      <c r="T1" s="38"/>
      <c r="U1" s="23"/>
      <c r="V1" s="49" t="s">
        <v>68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66</v>
      </c>
      <c r="U2" s="37" t="s">
        <v>6</v>
      </c>
      <c r="V2" s="49"/>
      <c r="W2" s="37" t="s">
        <v>2</v>
      </c>
      <c r="X2" s="37" t="s">
        <v>70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85009</v>
      </c>
      <c r="C3" s="40" t="s">
        <v>118</v>
      </c>
      <c r="D3" s="39">
        <v>55</v>
      </c>
      <c r="E3" s="32">
        <v>3216.29</v>
      </c>
      <c r="F3" s="32">
        <v>94</v>
      </c>
      <c r="G3" s="34">
        <v>53.872727272727275</v>
      </c>
      <c r="H3" s="32">
        <v>590</v>
      </c>
      <c r="I3" s="32">
        <v>9</v>
      </c>
      <c r="J3" s="32">
        <v>2030</v>
      </c>
      <c r="K3" s="32">
        <v>34</v>
      </c>
      <c r="L3" s="32">
        <v>5040</v>
      </c>
      <c r="M3" s="32">
        <v>38</v>
      </c>
      <c r="N3" s="32" t="s">
        <v>82</v>
      </c>
      <c r="O3" s="32" t="s">
        <v>83</v>
      </c>
      <c r="P3" s="32" t="s">
        <v>82</v>
      </c>
      <c r="Q3" s="32" t="s">
        <v>83</v>
      </c>
      <c r="R3" s="32">
        <v>3464.3000000000015</v>
      </c>
      <c r="S3" s="32" t="s">
        <v>82</v>
      </c>
      <c r="T3" s="32" t="s">
        <v>82</v>
      </c>
      <c r="U3" s="32">
        <v>220.19999999999982</v>
      </c>
      <c r="V3" s="32">
        <v>42</v>
      </c>
      <c r="W3" s="31">
        <v>2.2700000000000001E-2</v>
      </c>
      <c r="X3" s="31">
        <v>2.2700000000000001E-2</v>
      </c>
      <c r="Y3" s="31">
        <v>2.2700000000000001E-2</v>
      </c>
      <c r="Z3" s="31">
        <v>0.59089999999999998</v>
      </c>
      <c r="AA3" s="31">
        <v>0.2273</v>
      </c>
      <c r="AB3" s="31">
        <v>0</v>
      </c>
      <c r="AC3" s="31">
        <v>0.11359999999999999</v>
      </c>
    </row>
    <row r="4" spans="1:29" x14ac:dyDescent="0.3">
      <c r="A4" s="16"/>
      <c r="B4" s="16">
        <v>85011</v>
      </c>
      <c r="C4" s="41" t="s">
        <v>119</v>
      </c>
      <c r="D4" s="39">
        <v>60</v>
      </c>
      <c r="E4" s="32">
        <v>3756.16</v>
      </c>
      <c r="F4" s="32">
        <v>92</v>
      </c>
      <c r="G4" s="34">
        <v>55.633333333333333</v>
      </c>
      <c r="H4" s="32">
        <v>1040</v>
      </c>
      <c r="I4" s="32">
        <v>5</v>
      </c>
      <c r="J4" s="32">
        <v>2640</v>
      </c>
      <c r="K4" s="32">
        <v>39</v>
      </c>
      <c r="L4" s="32">
        <v>6910</v>
      </c>
      <c r="M4" s="32">
        <v>42</v>
      </c>
      <c r="N4" s="32" t="s">
        <v>82</v>
      </c>
      <c r="O4" s="32" t="s">
        <v>83</v>
      </c>
      <c r="P4" s="32" t="s">
        <v>82</v>
      </c>
      <c r="Q4" s="32" t="s">
        <v>83</v>
      </c>
      <c r="R4" s="32">
        <v>4734.8</v>
      </c>
      <c r="S4" s="32" t="s">
        <v>82</v>
      </c>
      <c r="T4" s="32" t="s">
        <v>82</v>
      </c>
      <c r="U4" s="32">
        <v>141.89199999999983</v>
      </c>
      <c r="V4" s="32">
        <v>50</v>
      </c>
      <c r="W4" s="31">
        <v>9.8000000000000004E-2</v>
      </c>
      <c r="X4" s="31">
        <v>0</v>
      </c>
      <c r="Y4" s="31">
        <v>3.9199999999999999E-2</v>
      </c>
      <c r="Z4" s="31">
        <v>0.72549999999999992</v>
      </c>
      <c r="AA4" s="31">
        <v>7.8399999999999997E-2</v>
      </c>
      <c r="AB4" s="31">
        <v>0</v>
      </c>
      <c r="AC4" s="31">
        <v>5.8799999999999998E-2</v>
      </c>
    </row>
    <row r="5" spans="1:29" x14ac:dyDescent="0.3">
      <c r="A5" s="16"/>
      <c r="B5" s="16">
        <v>85024</v>
      </c>
      <c r="C5" s="41" t="s">
        <v>120</v>
      </c>
      <c r="D5" s="39">
        <v>32</v>
      </c>
      <c r="E5" s="32">
        <v>2134.65</v>
      </c>
      <c r="F5" s="32">
        <v>51</v>
      </c>
      <c r="G5" s="34">
        <v>51.689655172413794</v>
      </c>
      <c r="H5" s="32">
        <v>440</v>
      </c>
      <c r="I5" s="32">
        <v>5</v>
      </c>
      <c r="J5" s="32">
        <v>1550</v>
      </c>
      <c r="K5" s="32">
        <v>19</v>
      </c>
      <c r="L5" s="32">
        <v>3870</v>
      </c>
      <c r="M5" s="32">
        <v>22</v>
      </c>
      <c r="N5" s="32" t="s">
        <v>82</v>
      </c>
      <c r="O5" s="32" t="s">
        <v>83</v>
      </c>
      <c r="P5" s="32" t="s">
        <v>82</v>
      </c>
      <c r="Q5" s="32" t="s">
        <v>83</v>
      </c>
      <c r="R5" s="32">
        <v>2703.4</v>
      </c>
      <c r="S5" s="32" t="s">
        <v>82</v>
      </c>
      <c r="T5" s="32" t="s">
        <v>82</v>
      </c>
      <c r="U5" s="32">
        <v>109.60000000000036</v>
      </c>
      <c r="V5" s="32">
        <v>23</v>
      </c>
      <c r="W5" s="31">
        <v>0.11109999999999999</v>
      </c>
      <c r="X5" s="31">
        <v>0</v>
      </c>
      <c r="Y5" s="31">
        <v>0.11109999999999999</v>
      </c>
      <c r="Z5" s="31">
        <v>0.59260000000000002</v>
      </c>
      <c r="AA5" s="31">
        <v>7.4099999999999999E-2</v>
      </c>
      <c r="AB5" s="31">
        <v>0</v>
      </c>
      <c r="AC5" s="31">
        <v>0.11109999999999999</v>
      </c>
    </row>
    <row r="6" spans="1:29" x14ac:dyDescent="0.3">
      <c r="A6" s="16"/>
      <c r="B6" s="16">
        <v>85026</v>
      </c>
      <c r="C6" s="41" t="s">
        <v>121</v>
      </c>
      <c r="D6" s="39">
        <v>13</v>
      </c>
      <c r="E6" s="32">
        <v>1078.01</v>
      </c>
      <c r="F6" s="32">
        <v>19</v>
      </c>
      <c r="G6" s="34">
        <v>57.384615384615387</v>
      </c>
      <c r="H6" s="32" t="s">
        <v>82</v>
      </c>
      <c r="I6" s="32" t="s">
        <v>83</v>
      </c>
      <c r="J6" s="32">
        <v>580</v>
      </c>
      <c r="K6" s="32">
        <v>10</v>
      </c>
      <c r="L6" s="32">
        <v>1630</v>
      </c>
      <c r="M6" s="32">
        <v>11</v>
      </c>
      <c r="N6" s="32" t="s">
        <v>82</v>
      </c>
      <c r="O6" s="32" t="s">
        <v>83</v>
      </c>
      <c r="P6" s="32" t="s">
        <v>82</v>
      </c>
      <c r="Q6" s="32" t="s">
        <v>83</v>
      </c>
      <c r="R6" s="32">
        <v>1098.9000000000003</v>
      </c>
      <c r="S6" s="32" t="s">
        <v>82</v>
      </c>
      <c r="T6" s="32" t="s">
        <v>82</v>
      </c>
      <c r="U6" s="32">
        <v>111.12999999999988</v>
      </c>
      <c r="V6" s="32">
        <v>12</v>
      </c>
      <c r="W6" s="31">
        <v>0</v>
      </c>
      <c r="X6" s="31">
        <v>8.3299999999999999E-2</v>
      </c>
      <c r="Y6" s="31">
        <v>0</v>
      </c>
      <c r="Z6" s="31">
        <v>0.75</v>
      </c>
      <c r="AA6" s="31">
        <v>8.3299999999999999E-2</v>
      </c>
      <c r="AB6" s="31">
        <v>0</v>
      </c>
      <c r="AC6" s="31">
        <v>8.3299999999999999E-2</v>
      </c>
    </row>
    <row r="7" spans="1:29" x14ac:dyDescent="0.3">
      <c r="A7" s="16"/>
      <c r="B7" s="16">
        <v>85034</v>
      </c>
      <c r="C7" s="41" t="s">
        <v>122</v>
      </c>
      <c r="D7" s="39">
        <v>15</v>
      </c>
      <c r="E7" s="32">
        <v>1175.3</v>
      </c>
      <c r="F7" s="32">
        <v>27</v>
      </c>
      <c r="G7" s="34">
        <v>47.466666666666669</v>
      </c>
      <c r="H7" s="32">
        <v>180</v>
      </c>
      <c r="I7" s="32">
        <v>4</v>
      </c>
      <c r="J7" s="32">
        <v>960</v>
      </c>
      <c r="K7" s="32">
        <v>9</v>
      </c>
      <c r="L7" s="32">
        <v>2130</v>
      </c>
      <c r="M7" s="32">
        <v>13</v>
      </c>
      <c r="N7" s="32" t="s">
        <v>82</v>
      </c>
      <c r="O7" s="32" t="s">
        <v>83</v>
      </c>
      <c r="P7" s="32" t="s">
        <v>82</v>
      </c>
      <c r="Q7" s="32" t="s">
        <v>83</v>
      </c>
      <c r="R7" s="32">
        <v>1556.3999999999999</v>
      </c>
      <c r="S7" s="32" t="s">
        <v>82</v>
      </c>
      <c r="T7" s="32" t="s">
        <v>82</v>
      </c>
      <c r="U7" s="32">
        <v>73.449999999999818</v>
      </c>
      <c r="V7" s="32">
        <v>12</v>
      </c>
      <c r="W7" s="31">
        <v>0</v>
      </c>
      <c r="X7" s="31">
        <v>0</v>
      </c>
      <c r="Y7" s="31">
        <v>0.30769999999999997</v>
      </c>
      <c r="Z7" s="31">
        <v>0.53849999999999998</v>
      </c>
      <c r="AA7" s="31">
        <v>0</v>
      </c>
      <c r="AB7" s="31">
        <v>7.690000000000001E-2</v>
      </c>
      <c r="AC7" s="31">
        <v>7.690000000000001E-2</v>
      </c>
    </row>
    <row r="8" spans="1:29" x14ac:dyDescent="0.3">
      <c r="A8" s="16"/>
      <c r="B8" s="16">
        <v>85039</v>
      </c>
      <c r="C8" s="41" t="s">
        <v>123</v>
      </c>
      <c r="D8" s="39">
        <v>38</v>
      </c>
      <c r="E8" s="32">
        <v>2886.88</v>
      </c>
      <c r="F8" s="32">
        <v>68</v>
      </c>
      <c r="G8" s="34">
        <v>55.263157894736842</v>
      </c>
      <c r="H8" s="32">
        <v>510</v>
      </c>
      <c r="I8" s="32">
        <v>6</v>
      </c>
      <c r="J8" s="32">
        <v>1900</v>
      </c>
      <c r="K8" s="32">
        <v>22</v>
      </c>
      <c r="L8" s="32">
        <v>4670</v>
      </c>
      <c r="M8" s="32">
        <v>25</v>
      </c>
      <c r="N8" s="32" t="s">
        <v>82</v>
      </c>
      <c r="O8" s="32" t="s">
        <v>83</v>
      </c>
      <c r="P8" s="32" t="s">
        <v>82</v>
      </c>
      <c r="Q8" s="32" t="s">
        <v>83</v>
      </c>
      <c r="R8" s="32">
        <v>3176.6000000000004</v>
      </c>
      <c r="S8" s="32" t="s">
        <v>82</v>
      </c>
      <c r="T8" s="32" t="s">
        <v>82</v>
      </c>
      <c r="U8" s="32">
        <v>67.845000000000255</v>
      </c>
      <c r="V8" s="32">
        <v>30</v>
      </c>
      <c r="W8" s="31">
        <v>6.25E-2</v>
      </c>
      <c r="X8" s="31">
        <v>3.1300000000000001E-2</v>
      </c>
      <c r="Y8" s="31">
        <v>3.1300000000000001E-2</v>
      </c>
      <c r="Z8" s="31">
        <v>0.625</v>
      </c>
      <c r="AA8" s="31">
        <v>0.15629999999999999</v>
      </c>
      <c r="AB8" s="31">
        <v>0</v>
      </c>
      <c r="AC8" s="31">
        <v>9.3800000000000008E-2</v>
      </c>
    </row>
    <row r="9" spans="1:29" x14ac:dyDescent="0.3">
      <c r="A9" s="16"/>
      <c r="B9" s="16">
        <v>85045</v>
      </c>
      <c r="C9" s="41" t="s">
        <v>124</v>
      </c>
      <c r="D9" s="39">
        <v>42</v>
      </c>
      <c r="E9" s="32">
        <v>2992.75</v>
      </c>
      <c r="F9" s="32">
        <v>87</v>
      </c>
      <c r="G9" s="34">
        <v>54.860465116279073</v>
      </c>
      <c r="H9" s="32">
        <v>470</v>
      </c>
      <c r="I9" s="32">
        <v>9</v>
      </c>
      <c r="J9" s="32">
        <v>1690</v>
      </c>
      <c r="K9" s="32">
        <v>27</v>
      </c>
      <c r="L9" s="32">
        <v>3950</v>
      </c>
      <c r="M9" s="32">
        <v>30</v>
      </c>
      <c r="N9" s="32" t="s">
        <v>82</v>
      </c>
      <c r="O9" s="32" t="s">
        <v>83</v>
      </c>
      <c r="P9" s="32" t="s">
        <v>82</v>
      </c>
      <c r="Q9" s="32" t="s">
        <v>83</v>
      </c>
      <c r="R9" s="32">
        <v>2800.2</v>
      </c>
      <c r="S9" s="32" t="s">
        <v>82</v>
      </c>
      <c r="T9" s="32" t="s">
        <v>82</v>
      </c>
      <c r="U9" s="32">
        <v>378.5659999999998</v>
      </c>
      <c r="V9" s="32">
        <v>36</v>
      </c>
      <c r="W9" s="31">
        <v>0</v>
      </c>
      <c r="X9" s="31">
        <v>2.7000000000000003E-2</v>
      </c>
      <c r="Y9" s="31">
        <v>0.1081</v>
      </c>
      <c r="Z9" s="31">
        <v>0.59460000000000002</v>
      </c>
      <c r="AA9" s="31">
        <v>0.1351</v>
      </c>
      <c r="AB9" s="31">
        <v>0</v>
      </c>
      <c r="AC9" s="31">
        <v>0.1351</v>
      </c>
    </row>
    <row r="10" spans="1:29" x14ac:dyDescent="0.3">
      <c r="A10" s="16"/>
      <c r="B10" s="16">
        <v>85046</v>
      </c>
      <c r="C10" s="41" t="s">
        <v>125</v>
      </c>
      <c r="D10" s="39">
        <v>33</v>
      </c>
      <c r="E10" s="32">
        <v>2135.23</v>
      </c>
      <c r="F10" s="32">
        <v>57</v>
      </c>
      <c r="G10" s="34">
        <v>51.472222222222221</v>
      </c>
      <c r="H10" s="32">
        <v>430</v>
      </c>
      <c r="I10" s="32">
        <v>6</v>
      </c>
      <c r="J10" s="32">
        <v>1590</v>
      </c>
      <c r="K10" s="32">
        <v>18</v>
      </c>
      <c r="L10" s="32">
        <v>3960</v>
      </c>
      <c r="M10" s="32">
        <v>21</v>
      </c>
      <c r="N10" s="32" t="s">
        <v>82</v>
      </c>
      <c r="O10" s="32" t="s">
        <v>83</v>
      </c>
      <c r="P10" s="32" t="s">
        <v>82</v>
      </c>
      <c r="Q10" s="32" t="s">
        <v>83</v>
      </c>
      <c r="R10" s="32">
        <v>2796.5</v>
      </c>
      <c r="S10" s="32" t="s">
        <v>82</v>
      </c>
      <c r="T10" s="32" t="s">
        <v>82</v>
      </c>
      <c r="U10" s="32">
        <v>30.990000000000236</v>
      </c>
      <c r="V10" s="32">
        <v>29</v>
      </c>
      <c r="W10" s="31">
        <v>0.1852</v>
      </c>
      <c r="X10" s="31">
        <v>0</v>
      </c>
      <c r="Y10" s="31">
        <v>0.14810000000000001</v>
      </c>
      <c r="Z10" s="31">
        <v>0.51849999999999996</v>
      </c>
      <c r="AA10" s="31">
        <v>0.11109999999999999</v>
      </c>
      <c r="AB10" s="31">
        <v>0</v>
      </c>
      <c r="AC10" s="31">
        <v>3.7000000000000005E-2</v>
      </c>
    </row>
    <row r="11" spans="1:29" x14ac:dyDescent="0.3">
      <c r="A11" s="16"/>
      <c r="B11" s="16">
        <v>85047</v>
      </c>
      <c r="C11" s="41" t="s">
        <v>126</v>
      </c>
      <c r="D11" s="39">
        <v>24</v>
      </c>
      <c r="E11" s="32">
        <v>1785.75</v>
      </c>
      <c r="F11" s="32">
        <v>48</v>
      </c>
      <c r="G11" s="34">
        <v>50.909090909090907</v>
      </c>
      <c r="H11" s="32">
        <v>420</v>
      </c>
      <c r="I11" s="32">
        <v>8</v>
      </c>
      <c r="J11" s="32">
        <v>1430</v>
      </c>
      <c r="K11" s="32">
        <v>14</v>
      </c>
      <c r="L11" s="32">
        <v>3270</v>
      </c>
      <c r="M11" s="32">
        <v>19</v>
      </c>
      <c r="N11" s="32" t="s">
        <v>82</v>
      </c>
      <c r="O11" s="32" t="s">
        <v>83</v>
      </c>
      <c r="P11" s="32" t="s">
        <v>82</v>
      </c>
      <c r="Q11" s="32" t="s">
        <v>83</v>
      </c>
      <c r="R11" s="32">
        <v>2328.0000000000005</v>
      </c>
      <c r="S11" s="32" t="s">
        <v>82</v>
      </c>
      <c r="T11" s="32" t="s">
        <v>82</v>
      </c>
      <c r="U11" s="32">
        <v>398.69999999999982</v>
      </c>
      <c r="V11" s="32">
        <v>20</v>
      </c>
      <c r="W11" s="31">
        <v>4.7599999999999996E-2</v>
      </c>
      <c r="X11" s="31">
        <v>4.7599999999999996E-2</v>
      </c>
      <c r="Y11" s="31">
        <v>0.1905</v>
      </c>
      <c r="Z11" s="31">
        <v>0.42859999999999998</v>
      </c>
      <c r="AA11" s="31">
        <v>0.1905</v>
      </c>
      <c r="AB11" s="31">
        <v>0</v>
      </c>
      <c r="AC11" s="31">
        <v>9.5199999999999993E-2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11">
    <cfRule type="expression" dxfId="2" priority="1">
      <formula>ISTEXT(D3)</formula>
    </cfRule>
  </conditionalFormatting>
  <hyperlinks>
    <hyperlink ref="A1" location="INDEX!A1" display="INDEX!A1" xr:uid="{A27BC545-34E3-4F74-974C-CB1D570363CF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F39D-64F0-40D0-BC48-176060F6249A}">
  <sheetPr codeName="Feuil14"/>
  <dimension ref="A1:AL38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59</v>
      </c>
      <c r="B1" s="12"/>
      <c r="C1" s="19" t="s">
        <v>77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3">
      <c r="A3" s="15"/>
      <c r="B3" s="15">
        <v>85009</v>
      </c>
      <c r="C3" s="22" t="s">
        <v>118</v>
      </c>
      <c r="D3" s="40" t="s">
        <v>12</v>
      </c>
      <c r="E3" s="39">
        <v>98</v>
      </c>
      <c r="F3" s="32">
        <v>95</v>
      </c>
      <c r="G3" s="32">
        <v>89</v>
      </c>
      <c r="H3" s="32">
        <v>93</v>
      </c>
      <c r="I3" s="32">
        <v>89</v>
      </c>
      <c r="J3" s="32">
        <v>90</v>
      </c>
      <c r="K3" s="32">
        <v>85</v>
      </c>
      <c r="L3" s="32">
        <v>84</v>
      </c>
      <c r="M3" s="32">
        <v>81</v>
      </c>
      <c r="N3" s="32">
        <v>81</v>
      </c>
      <c r="O3" s="32">
        <v>80</v>
      </c>
      <c r="P3" s="32">
        <v>70</v>
      </c>
      <c r="Q3" s="32">
        <v>60</v>
      </c>
      <c r="R3" s="32">
        <v>61</v>
      </c>
      <c r="S3" s="32">
        <v>63</v>
      </c>
      <c r="T3" s="32">
        <v>61</v>
      </c>
      <c r="U3" s="32">
        <v>57</v>
      </c>
      <c r="V3" s="32">
        <v>53</v>
      </c>
      <c r="W3" s="32">
        <v>51</v>
      </c>
      <c r="X3" s="32">
        <v>51</v>
      </c>
      <c r="Y3" s="32">
        <v>48</v>
      </c>
      <c r="Z3" s="32">
        <v>51</v>
      </c>
      <c r="AA3" s="32">
        <v>48</v>
      </c>
      <c r="AB3" s="32">
        <v>48</v>
      </c>
      <c r="AC3" s="32">
        <v>48</v>
      </c>
      <c r="AD3" s="32">
        <v>48</v>
      </c>
      <c r="AE3" s="32">
        <v>48</v>
      </c>
      <c r="AF3" s="32">
        <v>52</v>
      </c>
      <c r="AG3" s="32">
        <v>55</v>
      </c>
      <c r="AH3" s="32">
        <v>56</v>
      </c>
      <c r="AI3" s="32">
        <v>55</v>
      </c>
      <c r="AJ3" s="32">
        <v>53</v>
      </c>
      <c r="AK3" s="32">
        <v>54</v>
      </c>
      <c r="AL3" s="32">
        <v>55</v>
      </c>
    </row>
    <row r="4" spans="1:38" x14ac:dyDescent="0.3">
      <c r="A4" s="16"/>
      <c r="B4" s="16">
        <f>B3</f>
        <v>85009</v>
      </c>
      <c r="C4" s="33" t="str">
        <f>C3</f>
        <v>Etalle</v>
      </c>
      <c r="D4" s="41" t="s">
        <v>29</v>
      </c>
      <c r="E4" s="42">
        <v>25.494387755102039</v>
      </c>
      <c r="F4" s="34">
        <v>26.158526315789473</v>
      </c>
      <c r="G4" s="34">
        <v>26.891460674157301</v>
      </c>
      <c r="H4" s="34">
        <v>26.079569892473117</v>
      </c>
      <c r="I4" s="34">
        <v>27.931573033707863</v>
      </c>
      <c r="J4" s="34">
        <v>27.966444444444445</v>
      </c>
      <c r="K4" s="34">
        <v>29.641647058823526</v>
      </c>
      <c r="L4" s="34">
        <v>30.699285714285715</v>
      </c>
      <c r="M4" s="34">
        <v>31.951481481481483</v>
      </c>
      <c r="N4" s="34">
        <v>33.346543209876543</v>
      </c>
      <c r="O4" s="34">
        <v>34.100749999999998</v>
      </c>
      <c r="P4" s="34">
        <v>38.925285714285714</v>
      </c>
      <c r="Q4" s="34">
        <v>44.048000000000002</v>
      </c>
      <c r="R4" s="34">
        <v>45.372950819672134</v>
      </c>
      <c r="S4" s="34">
        <v>45.271904761904764</v>
      </c>
      <c r="T4" s="34">
        <v>46.257377049180334</v>
      </c>
      <c r="U4" s="34">
        <v>48.398947368421048</v>
      </c>
      <c r="V4" s="34">
        <v>49.823962264150943</v>
      </c>
      <c r="W4" s="34">
        <v>53.343725490196078</v>
      </c>
      <c r="X4" s="34">
        <v>54.036274509803924</v>
      </c>
      <c r="Y4" s="34">
        <v>57.625208333333333</v>
      </c>
      <c r="Z4" s="34">
        <v>56.497058823529414</v>
      </c>
      <c r="AA4" s="34">
        <v>61.113124999999997</v>
      </c>
      <c r="AB4" s="34">
        <v>61.272291666666668</v>
      </c>
      <c r="AC4" s="34">
        <v>61.090208333333329</v>
      </c>
      <c r="AD4" s="34">
        <v>60.057416666666661</v>
      </c>
      <c r="AE4" s="34">
        <v>61.688958333333332</v>
      </c>
      <c r="AF4" s="34">
        <v>59.537692307692303</v>
      </c>
      <c r="AG4" s="34">
        <v>57.904181818181812</v>
      </c>
      <c r="AH4" s="34">
        <v>59.87714285714285</v>
      </c>
      <c r="AI4" s="34">
        <v>60.26018181818182</v>
      </c>
      <c r="AJ4" s="34">
        <v>60.080377358490566</v>
      </c>
      <c r="AK4" s="34">
        <v>59.041111111111114</v>
      </c>
      <c r="AL4" s="34">
        <v>58.478000000000002</v>
      </c>
    </row>
    <row r="5" spans="1:38" x14ac:dyDescent="0.3">
      <c r="A5" s="16"/>
      <c r="B5" s="16">
        <f>B3</f>
        <v>85009</v>
      </c>
      <c r="C5" s="33" t="str">
        <f>C4</f>
        <v>Etalle</v>
      </c>
      <c r="D5" s="41" t="s">
        <v>27</v>
      </c>
      <c r="E5" s="42">
        <v>30.727272727272727</v>
      </c>
      <c r="F5" s="34">
        <v>34.94736842105263</v>
      </c>
      <c r="G5" s="34">
        <v>35.05263157894737</v>
      </c>
      <c r="H5" s="34">
        <v>33.352941176470587</v>
      </c>
      <c r="I5" s="34">
        <v>32.882352941176471</v>
      </c>
      <c r="J5" s="34">
        <v>34.235294117647058</v>
      </c>
      <c r="K5" s="34">
        <v>37.823529411764703</v>
      </c>
      <c r="L5" s="34">
        <v>36.470588235294116</v>
      </c>
      <c r="M5" s="34">
        <v>34.888888888888886</v>
      </c>
      <c r="N5" s="34">
        <v>33.94736842105263</v>
      </c>
      <c r="O5" s="34">
        <v>30.105263157894736</v>
      </c>
      <c r="P5" s="34">
        <v>35.611111111111114</v>
      </c>
      <c r="Q5" s="34">
        <v>36.222222222222221</v>
      </c>
      <c r="R5" s="34">
        <v>36.117647058823529</v>
      </c>
      <c r="S5" s="34">
        <v>37.0625</v>
      </c>
      <c r="T5" s="34">
        <v>34.5</v>
      </c>
      <c r="U5" s="34">
        <v>34.3125</v>
      </c>
      <c r="V5" s="34">
        <v>36.285714285714285</v>
      </c>
      <c r="W5" s="34">
        <v>36.428571428571431</v>
      </c>
      <c r="X5" s="34">
        <v>38.384615384615387</v>
      </c>
      <c r="Y5" s="34">
        <v>42.272727272727273</v>
      </c>
      <c r="Z5" s="34">
        <v>45.3</v>
      </c>
      <c r="AA5" s="34">
        <v>41.18181818181818</v>
      </c>
      <c r="AB5" s="34">
        <v>46</v>
      </c>
      <c r="AC5" s="34">
        <v>34.4</v>
      </c>
      <c r="AD5" s="34">
        <v>32.642857142857146</v>
      </c>
      <c r="AE5" s="34">
        <v>41.5</v>
      </c>
      <c r="AF5" s="34">
        <v>33.25</v>
      </c>
      <c r="AG5" s="34">
        <v>40.25</v>
      </c>
      <c r="AH5" s="34">
        <v>43.333333333333336</v>
      </c>
      <c r="AI5" s="34">
        <v>42.888888888888886</v>
      </c>
      <c r="AJ5" s="34">
        <v>51.285714285714285</v>
      </c>
      <c r="AK5" s="34">
        <v>44.5</v>
      </c>
      <c r="AL5" s="34">
        <v>43.666666666666664</v>
      </c>
    </row>
    <row r="6" spans="1:38" x14ac:dyDescent="0.3">
      <c r="A6" s="16"/>
      <c r="B6" s="16">
        <f>B3</f>
        <v>85009</v>
      </c>
      <c r="C6" s="33" t="str">
        <f>C5</f>
        <v>Etalle</v>
      </c>
      <c r="D6" s="41" t="s">
        <v>28</v>
      </c>
      <c r="E6" s="42">
        <v>22.80821917808219</v>
      </c>
      <c r="F6" s="34">
        <v>26.964285714285715</v>
      </c>
      <c r="G6" s="34">
        <v>28.517241379310345</v>
      </c>
      <c r="H6" s="34">
        <v>31.448275862068964</v>
      </c>
      <c r="I6" s="34">
        <v>34.527272727272724</v>
      </c>
      <c r="J6" s="34">
        <v>35.309090909090912</v>
      </c>
      <c r="K6" s="34">
        <v>34.037735849056602</v>
      </c>
      <c r="L6" s="34">
        <v>36.698113207547166</v>
      </c>
      <c r="M6" s="34">
        <v>39.472727272727276</v>
      </c>
      <c r="N6" s="34">
        <v>41.962264150943398</v>
      </c>
      <c r="O6" s="34">
        <v>43.12</v>
      </c>
      <c r="P6" s="34">
        <v>44.588235294117645</v>
      </c>
      <c r="Q6" s="34">
        <v>46.452380952380949</v>
      </c>
      <c r="R6" s="34">
        <v>46.268292682926827</v>
      </c>
      <c r="S6" s="34">
        <v>42.06818181818182</v>
      </c>
      <c r="T6" s="34">
        <v>44.906976744186046</v>
      </c>
      <c r="U6" s="34">
        <v>49.8</v>
      </c>
      <c r="V6" s="34">
        <v>50.95</v>
      </c>
      <c r="W6" s="34">
        <v>52.315789473684212</v>
      </c>
      <c r="X6" s="34">
        <v>51.475000000000001</v>
      </c>
      <c r="Y6" s="34">
        <v>55.361111111111114</v>
      </c>
      <c r="Z6" s="34">
        <v>52.815789473684212</v>
      </c>
      <c r="AA6" s="34">
        <v>51.621621621621621</v>
      </c>
      <c r="AB6" s="34">
        <v>50.757575757575758</v>
      </c>
      <c r="AC6" s="34">
        <v>43.787878787878789</v>
      </c>
      <c r="AD6" s="34">
        <v>45.272727272727273</v>
      </c>
      <c r="AE6" s="34">
        <v>48.272727272727273</v>
      </c>
      <c r="AF6" s="34">
        <v>44.428571428571431</v>
      </c>
      <c r="AG6" s="34">
        <v>45.75</v>
      </c>
      <c r="AH6" s="34">
        <v>43.189189189189186</v>
      </c>
      <c r="AI6" s="34">
        <v>40.081081081081081</v>
      </c>
      <c r="AJ6" s="34">
        <v>48.363636363636367</v>
      </c>
      <c r="AK6" s="34">
        <v>46</v>
      </c>
      <c r="AL6" s="34">
        <v>47.794117647058826</v>
      </c>
    </row>
    <row r="7" spans="1:38" x14ac:dyDescent="0.3">
      <c r="A7" s="26"/>
      <c r="B7" s="26">
        <v>85011</v>
      </c>
      <c r="C7" s="27" t="s">
        <v>119</v>
      </c>
      <c r="D7" s="44" t="s">
        <v>12</v>
      </c>
      <c r="E7" s="43">
        <v>139</v>
      </c>
      <c r="F7" s="35">
        <v>136</v>
      </c>
      <c r="G7" s="35">
        <v>130</v>
      </c>
      <c r="H7" s="35">
        <v>136</v>
      </c>
      <c r="I7" s="35">
        <v>131</v>
      </c>
      <c r="J7" s="35">
        <v>127</v>
      </c>
      <c r="K7" s="35">
        <v>116</v>
      </c>
      <c r="L7" s="35">
        <v>107</v>
      </c>
      <c r="M7" s="35">
        <v>103</v>
      </c>
      <c r="N7" s="35">
        <v>101</v>
      </c>
      <c r="O7" s="35">
        <v>95</v>
      </c>
      <c r="P7" s="35">
        <v>81</v>
      </c>
      <c r="Q7" s="35">
        <v>79</v>
      </c>
      <c r="R7" s="35">
        <v>76</v>
      </c>
      <c r="S7" s="35">
        <v>75</v>
      </c>
      <c r="T7" s="35">
        <v>72</v>
      </c>
      <c r="U7" s="35">
        <v>70</v>
      </c>
      <c r="V7" s="35">
        <v>68</v>
      </c>
      <c r="W7" s="35">
        <v>68</v>
      </c>
      <c r="X7" s="35">
        <v>69</v>
      </c>
      <c r="Y7" s="35">
        <v>67</v>
      </c>
      <c r="Z7" s="35">
        <v>65</v>
      </c>
      <c r="AA7" s="35">
        <v>65</v>
      </c>
      <c r="AB7" s="35">
        <v>65</v>
      </c>
      <c r="AC7" s="35">
        <v>64</v>
      </c>
      <c r="AD7" s="35">
        <v>63</v>
      </c>
      <c r="AE7" s="35">
        <v>59</v>
      </c>
      <c r="AF7" s="35">
        <v>60</v>
      </c>
      <c r="AG7" s="35">
        <v>61</v>
      </c>
      <c r="AH7" s="35">
        <v>62</v>
      </c>
      <c r="AI7" s="35">
        <v>60</v>
      </c>
      <c r="AJ7" s="35">
        <v>61</v>
      </c>
      <c r="AK7" s="35">
        <v>62</v>
      </c>
      <c r="AL7" s="35">
        <v>60</v>
      </c>
    </row>
    <row r="8" spans="1:38" x14ac:dyDescent="0.3">
      <c r="A8" s="16"/>
      <c r="B8" s="16">
        <f>B7</f>
        <v>85011</v>
      </c>
      <c r="C8" s="33" t="str">
        <f>C7</f>
        <v>Florenville</v>
      </c>
      <c r="D8" s="41" t="s">
        <v>29</v>
      </c>
      <c r="E8" s="42">
        <v>25.609280575539568</v>
      </c>
      <c r="F8" s="34">
        <v>25.751617647058826</v>
      </c>
      <c r="G8" s="34">
        <v>26.640615384615383</v>
      </c>
      <c r="H8" s="34">
        <v>25.658529411764707</v>
      </c>
      <c r="I8" s="34">
        <v>27.076488549618322</v>
      </c>
      <c r="J8" s="34">
        <v>28.485984251968503</v>
      </c>
      <c r="K8" s="34">
        <v>31.95646551724138</v>
      </c>
      <c r="L8" s="34">
        <v>34.946168224299065</v>
      </c>
      <c r="M8" s="34">
        <v>36.563883495145632</v>
      </c>
      <c r="N8" s="34">
        <v>37.535346534653463</v>
      </c>
      <c r="O8" s="34">
        <v>40.695894736842106</v>
      </c>
      <c r="P8" s="34">
        <v>46.374814814814819</v>
      </c>
      <c r="Q8" s="34">
        <v>47.690759493670882</v>
      </c>
      <c r="R8" s="34">
        <v>49.340131578947364</v>
      </c>
      <c r="S8" s="34">
        <v>50.729466666666667</v>
      </c>
      <c r="T8" s="34">
        <v>52.119027777777774</v>
      </c>
      <c r="U8" s="34">
        <v>52.491142857142862</v>
      </c>
      <c r="V8" s="34">
        <v>52.371176470588232</v>
      </c>
      <c r="W8" s="34">
        <v>54.403088235294121</v>
      </c>
      <c r="X8" s="34">
        <v>53.559855072463769</v>
      </c>
      <c r="Y8" s="34">
        <v>54.202835820895523</v>
      </c>
      <c r="Z8" s="34">
        <v>59.707384615384619</v>
      </c>
      <c r="AA8" s="34">
        <v>58.984307692307695</v>
      </c>
      <c r="AB8" s="34">
        <v>58.96753846153846</v>
      </c>
      <c r="AC8" s="34">
        <v>59.471406250000001</v>
      </c>
      <c r="AD8" s="34">
        <v>58.485238095238088</v>
      </c>
      <c r="AE8" s="34">
        <v>62.773898305084749</v>
      </c>
      <c r="AF8" s="34">
        <v>62.742333333333335</v>
      </c>
      <c r="AG8" s="34">
        <v>62.461475409836069</v>
      </c>
      <c r="AH8" s="34">
        <v>60.599838709677414</v>
      </c>
      <c r="AI8" s="34">
        <v>62.506999999999998</v>
      </c>
      <c r="AJ8" s="34">
        <v>62.716885245901636</v>
      </c>
      <c r="AK8" s="34">
        <v>61.404193548387092</v>
      </c>
      <c r="AL8" s="34">
        <v>62.602666666666664</v>
      </c>
    </row>
    <row r="9" spans="1:38" x14ac:dyDescent="0.3">
      <c r="A9" s="16"/>
      <c r="B9" s="16">
        <f>B7</f>
        <v>85011</v>
      </c>
      <c r="C9" s="33" t="str">
        <f>C8</f>
        <v>Florenville</v>
      </c>
      <c r="D9" s="41" t="s">
        <v>27</v>
      </c>
      <c r="E9" s="42">
        <v>30.483870967741936</v>
      </c>
      <c r="F9" s="34">
        <v>31.517241379310345</v>
      </c>
      <c r="G9" s="34">
        <v>29.103448275862068</v>
      </c>
      <c r="H9" s="34">
        <v>27.851851851851851</v>
      </c>
      <c r="I9" s="34">
        <v>26.76</v>
      </c>
      <c r="J9" s="34">
        <v>27.916666666666668</v>
      </c>
      <c r="K9" s="34">
        <v>25.423076923076923</v>
      </c>
      <c r="L9" s="34">
        <v>30.681818181818183</v>
      </c>
      <c r="M9" s="34">
        <v>31.55</v>
      </c>
      <c r="N9" s="34">
        <v>32.789473684210527</v>
      </c>
      <c r="O9" s="34">
        <v>33.526315789473685</v>
      </c>
      <c r="P9" s="34">
        <v>33.526315789473685</v>
      </c>
      <c r="Q9" s="34">
        <v>32.571428571428569</v>
      </c>
      <c r="R9" s="34">
        <v>32.444444444444443</v>
      </c>
      <c r="S9" s="34">
        <v>35.5625</v>
      </c>
      <c r="T9" s="34">
        <v>35.75</v>
      </c>
      <c r="U9" s="34">
        <v>35.071428571428569</v>
      </c>
      <c r="V9" s="34">
        <v>32.833333333333336</v>
      </c>
      <c r="W9" s="34">
        <v>40.583333333333336</v>
      </c>
      <c r="X9" s="34">
        <v>41.307692307692307</v>
      </c>
      <c r="Y9" s="34">
        <v>39.230769230769234</v>
      </c>
      <c r="Z9" s="34">
        <v>36.285714285714285</v>
      </c>
      <c r="AA9" s="34">
        <v>39.299999999999997</v>
      </c>
      <c r="AB9" s="34">
        <v>41.2</v>
      </c>
      <c r="AC9" s="34">
        <v>34</v>
      </c>
      <c r="AD9" s="34">
        <v>31.8</v>
      </c>
      <c r="AE9" s="34">
        <v>35.769230769230766</v>
      </c>
      <c r="AF9" s="34">
        <v>38.18181818181818</v>
      </c>
      <c r="AG9" s="34">
        <v>35.916666666666664</v>
      </c>
      <c r="AH9" s="34">
        <v>40.1</v>
      </c>
      <c r="AI9" s="34">
        <v>45</v>
      </c>
      <c r="AJ9" s="34">
        <v>45.142857142857146</v>
      </c>
      <c r="AK9" s="34">
        <v>51.166666666666664</v>
      </c>
      <c r="AL9" s="34">
        <v>60</v>
      </c>
    </row>
    <row r="10" spans="1:38" x14ac:dyDescent="0.3">
      <c r="A10" s="16"/>
      <c r="B10" s="16">
        <f>B7</f>
        <v>85011</v>
      </c>
      <c r="C10" s="33" t="str">
        <f>C9</f>
        <v>Florenville</v>
      </c>
      <c r="D10" s="41" t="s">
        <v>28</v>
      </c>
      <c r="E10" s="42">
        <v>28.807228915662652</v>
      </c>
      <c r="F10" s="34">
        <v>30.482352941176469</v>
      </c>
      <c r="G10" s="34">
        <v>30.988235294117647</v>
      </c>
      <c r="H10" s="34">
        <v>34.518072289156628</v>
      </c>
      <c r="I10" s="34">
        <v>35.03448275862069</v>
      </c>
      <c r="J10" s="34">
        <v>35.977272727272727</v>
      </c>
      <c r="K10" s="34">
        <v>38.756097560975611</v>
      </c>
      <c r="L10" s="34">
        <v>42.586666666666666</v>
      </c>
      <c r="M10" s="34">
        <v>45.219178082191782</v>
      </c>
      <c r="N10" s="34">
        <v>45.986301369863014</v>
      </c>
      <c r="O10" s="34">
        <v>45.027027027027025</v>
      </c>
      <c r="P10" s="34">
        <v>49.81818181818182</v>
      </c>
      <c r="Q10" s="34">
        <v>50.725806451612904</v>
      </c>
      <c r="R10" s="34">
        <v>48.43333333333333</v>
      </c>
      <c r="S10" s="34">
        <v>49.491525423728817</v>
      </c>
      <c r="T10" s="34">
        <v>53.745454545454542</v>
      </c>
      <c r="U10" s="34">
        <v>55.8</v>
      </c>
      <c r="V10" s="34">
        <v>54.25925925925926</v>
      </c>
      <c r="W10" s="34">
        <v>57.462962962962962</v>
      </c>
      <c r="X10" s="34">
        <v>53.574074074074076</v>
      </c>
      <c r="Y10" s="34">
        <v>56.596153846153847</v>
      </c>
      <c r="Z10" s="34">
        <v>55.129629629629626</v>
      </c>
      <c r="AA10" s="34">
        <v>52.518518518518519</v>
      </c>
      <c r="AB10" s="34">
        <v>52.320754716981135</v>
      </c>
      <c r="AC10" s="34">
        <v>51.823529411764703</v>
      </c>
      <c r="AD10" s="34">
        <v>54.826086956521742</v>
      </c>
      <c r="AE10" s="34">
        <v>55.767441860465119</v>
      </c>
      <c r="AF10" s="34">
        <v>54.68181818181818</v>
      </c>
      <c r="AG10" s="34">
        <v>56.869565217391305</v>
      </c>
      <c r="AH10" s="34">
        <v>57.02325581395349</v>
      </c>
      <c r="AI10" s="34">
        <v>56.731707317073173</v>
      </c>
      <c r="AJ10" s="34">
        <v>61.39473684210526</v>
      </c>
      <c r="AK10" s="34">
        <v>63.081081081081081</v>
      </c>
      <c r="AL10" s="34">
        <v>59.564102564102562</v>
      </c>
    </row>
    <row r="11" spans="1:38" x14ac:dyDescent="0.3">
      <c r="A11" s="26"/>
      <c r="B11" s="26">
        <v>85024</v>
      </c>
      <c r="C11" s="27" t="s">
        <v>120</v>
      </c>
      <c r="D11" s="44" t="s">
        <v>12</v>
      </c>
      <c r="E11" s="43">
        <v>61</v>
      </c>
      <c r="F11" s="35">
        <v>58</v>
      </c>
      <c r="G11" s="35">
        <v>55</v>
      </c>
      <c r="H11" s="35">
        <v>57</v>
      </c>
      <c r="I11" s="35">
        <v>59</v>
      </c>
      <c r="J11" s="35">
        <v>57</v>
      </c>
      <c r="K11" s="35">
        <v>55</v>
      </c>
      <c r="L11" s="35">
        <v>49</v>
      </c>
      <c r="M11" s="35">
        <v>47</v>
      </c>
      <c r="N11" s="35">
        <v>47</v>
      </c>
      <c r="O11" s="35">
        <v>46</v>
      </c>
      <c r="P11" s="35">
        <v>43</v>
      </c>
      <c r="Q11" s="35">
        <v>41</v>
      </c>
      <c r="R11" s="35">
        <v>41</v>
      </c>
      <c r="S11" s="35">
        <v>40</v>
      </c>
      <c r="T11" s="35">
        <v>37</v>
      </c>
      <c r="U11" s="35">
        <v>35</v>
      </c>
      <c r="V11" s="35">
        <v>34</v>
      </c>
      <c r="W11" s="35">
        <v>34</v>
      </c>
      <c r="X11" s="35">
        <v>34</v>
      </c>
      <c r="Y11" s="35">
        <v>32</v>
      </c>
      <c r="Z11" s="35">
        <v>28</v>
      </c>
      <c r="AA11" s="35">
        <v>29</v>
      </c>
      <c r="AB11" s="35">
        <v>29</v>
      </c>
      <c r="AC11" s="35">
        <v>30</v>
      </c>
      <c r="AD11" s="35">
        <v>30</v>
      </c>
      <c r="AE11" s="35">
        <v>30</v>
      </c>
      <c r="AF11" s="35">
        <v>28</v>
      </c>
      <c r="AG11" s="35">
        <v>28</v>
      </c>
      <c r="AH11" s="35">
        <v>29</v>
      </c>
      <c r="AI11" s="35">
        <v>29</v>
      </c>
      <c r="AJ11" s="35">
        <v>29</v>
      </c>
      <c r="AK11" s="35">
        <v>31</v>
      </c>
      <c r="AL11" s="35">
        <v>32</v>
      </c>
    </row>
    <row r="12" spans="1:38" x14ac:dyDescent="0.3">
      <c r="A12" s="16"/>
      <c r="B12" s="16">
        <f>B11</f>
        <v>85024</v>
      </c>
      <c r="C12" s="33" t="str">
        <f>C11</f>
        <v>Meix-devant-Virton</v>
      </c>
      <c r="D12" s="41" t="s">
        <v>29</v>
      </c>
      <c r="E12" s="42">
        <v>28.810163934426228</v>
      </c>
      <c r="F12" s="34">
        <v>30.543448275862069</v>
      </c>
      <c r="G12" s="34">
        <v>31.727272727272727</v>
      </c>
      <c r="H12" s="34">
        <v>32.871929824561406</v>
      </c>
      <c r="I12" s="34">
        <v>32.461525423728816</v>
      </c>
      <c r="J12" s="34">
        <v>33.455263157894734</v>
      </c>
      <c r="K12" s="34">
        <v>35.248727272727272</v>
      </c>
      <c r="L12" s="34">
        <v>40.370816326530615</v>
      </c>
      <c r="M12" s="34">
        <v>42.44063829787234</v>
      </c>
      <c r="N12" s="34">
        <v>42.605106382978718</v>
      </c>
      <c r="O12" s="34">
        <v>44.395000000000003</v>
      </c>
      <c r="P12" s="34">
        <v>49.367906976744187</v>
      </c>
      <c r="Q12" s="34">
        <v>53.000243902439024</v>
      </c>
      <c r="R12" s="34">
        <v>54.921951219512195</v>
      </c>
      <c r="S12" s="34">
        <v>53.89425</v>
      </c>
      <c r="T12" s="34">
        <v>54.854054054054046</v>
      </c>
      <c r="U12" s="34">
        <v>60.695428571428572</v>
      </c>
      <c r="V12" s="34">
        <v>59.1</v>
      </c>
      <c r="W12" s="34">
        <v>62.006764705882354</v>
      </c>
      <c r="X12" s="34">
        <v>62.66676470588235</v>
      </c>
      <c r="Y12" s="34">
        <v>67.843125000000001</v>
      </c>
      <c r="Z12" s="34">
        <v>68.058214285714286</v>
      </c>
      <c r="AA12" s="34">
        <v>65.96103448275862</v>
      </c>
      <c r="AB12" s="34">
        <v>65.618965517241378</v>
      </c>
      <c r="AC12" s="34">
        <v>65.103333333333325</v>
      </c>
      <c r="AD12" s="34">
        <v>63.315666666666665</v>
      </c>
      <c r="AE12" s="34">
        <v>65.345333333333343</v>
      </c>
      <c r="AF12" s="34">
        <v>68.98571428571428</v>
      </c>
      <c r="AG12" s="34">
        <v>62.185714285714283</v>
      </c>
      <c r="AH12" s="34">
        <v>73.813793103448276</v>
      </c>
      <c r="AI12" s="34">
        <v>74.355862068965521</v>
      </c>
      <c r="AJ12" s="34">
        <v>74.063793103448276</v>
      </c>
      <c r="AK12" s="34">
        <v>70.227096774193555</v>
      </c>
      <c r="AL12" s="34">
        <v>66.707812500000003</v>
      </c>
    </row>
    <row r="13" spans="1:38" x14ac:dyDescent="0.3">
      <c r="A13" s="16"/>
      <c r="B13" s="16">
        <f>B11</f>
        <v>85024</v>
      </c>
      <c r="C13" s="33" t="str">
        <f>C12</f>
        <v>Meix-devant-Virton</v>
      </c>
      <c r="D13" s="41" t="s">
        <v>27</v>
      </c>
      <c r="E13" s="42">
        <v>31.94736842105263</v>
      </c>
      <c r="F13" s="34">
        <v>29.555555555555557</v>
      </c>
      <c r="G13" s="34">
        <v>34</v>
      </c>
      <c r="H13" s="34">
        <v>41.642857142857146</v>
      </c>
      <c r="I13" s="34">
        <v>41.53846153846154</v>
      </c>
      <c r="J13" s="34">
        <v>42.916666666666664</v>
      </c>
      <c r="K13" s="34">
        <v>42.333333333333336</v>
      </c>
      <c r="L13" s="34">
        <v>42.545454545454547</v>
      </c>
      <c r="M13" s="34">
        <v>44.846153846153847</v>
      </c>
      <c r="N13" s="34">
        <v>56.9</v>
      </c>
      <c r="O13" s="34">
        <v>56.5</v>
      </c>
      <c r="P13" s="34">
        <v>51.909090909090907</v>
      </c>
      <c r="Q13" s="34">
        <v>55.7</v>
      </c>
      <c r="R13" s="34">
        <v>50.18181818181818</v>
      </c>
      <c r="S13" s="34">
        <v>56</v>
      </c>
      <c r="T13" s="34">
        <v>51.666666666666664</v>
      </c>
      <c r="U13" s="34">
        <v>56.333333333333336</v>
      </c>
      <c r="V13" s="34">
        <v>57.666666666666664</v>
      </c>
      <c r="W13" s="34">
        <v>59.888888888888886</v>
      </c>
      <c r="X13" s="34">
        <v>61</v>
      </c>
      <c r="Y13" s="34">
        <v>72</v>
      </c>
      <c r="Z13" s="34">
        <v>75.285714285714292</v>
      </c>
      <c r="AA13" s="34">
        <v>74.666666666666671</v>
      </c>
      <c r="AB13" s="34">
        <v>74.8</v>
      </c>
      <c r="AC13" s="34">
        <v>69.571428571428569</v>
      </c>
      <c r="AD13" s="34">
        <v>70</v>
      </c>
      <c r="AE13" s="34">
        <v>72.333333333333329</v>
      </c>
      <c r="AF13" s="34">
        <v>72.333333333333329</v>
      </c>
      <c r="AG13" s="34">
        <v>72.166666666666671</v>
      </c>
      <c r="AH13" s="34">
        <v>75.833333333333329</v>
      </c>
      <c r="AI13" s="34">
        <v>74.599999999999994</v>
      </c>
      <c r="AJ13" s="34">
        <v>78.2</v>
      </c>
      <c r="AK13" s="34">
        <v>82.4</v>
      </c>
      <c r="AL13" s="34">
        <v>89</v>
      </c>
    </row>
    <row r="14" spans="1:38" x14ac:dyDescent="0.3">
      <c r="A14" s="16"/>
      <c r="B14" s="16">
        <f>B11</f>
        <v>85024</v>
      </c>
      <c r="C14" s="33" t="str">
        <f>C13</f>
        <v>Meix-devant-Virton</v>
      </c>
      <c r="D14" s="41" t="s">
        <v>28</v>
      </c>
      <c r="E14" s="42">
        <v>29.657142857142858</v>
      </c>
      <c r="F14" s="34">
        <v>32.416666666666664</v>
      </c>
      <c r="G14" s="34">
        <v>32.969696969696969</v>
      </c>
      <c r="H14" s="34">
        <v>36.647058823529413</v>
      </c>
      <c r="I14" s="34">
        <v>34.777777777777779</v>
      </c>
      <c r="J14" s="34">
        <v>36.638888888888886</v>
      </c>
      <c r="K14" s="34">
        <v>35.166666666666664</v>
      </c>
      <c r="L14" s="34">
        <v>42.935483870967744</v>
      </c>
      <c r="M14" s="34">
        <v>42.12903225806452</v>
      </c>
      <c r="N14" s="34">
        <v>44.93333333333333</v>
      </c>
      <c r="O14" s="34">
        <v>41.393939393939391</v>
      </c>
      <c r="P14" s="34">
        <v>46.657142857142858</v>
      </c>
      <c r="Q14" s="34">
        <v>41.575757575757578</v>
      </c>
      <c r="R14" s="34">
        <v>46.607142857142854</v>
      </c>
      <c r="S14" s="34">
        <v>44.714285714285715</v>
      </c>
      <c r="T14" s="34">
        <v>52.909090909090907</v>
      </c>
      <c r="U14" s="34">
        <v>52.391304347826086</v>
      </c>
      <c r="V14" s="34">
        <v>55.761904761904759</v>
      </c>
      <c r="W14" s="34">
        <v>55.045454545454547</v>
      </c>
      <c r="X14" s="34">
        <v>58.714285714285715</v>
      </c>
      <c r="Y14" s="34">
        <v>57.714285714285715</v>
      </c>
      <c r="Z14" s="34">
        <v>58.111111111111114</v>
      </c>
      <c r="AA14" s="34">
        <v>57.277777777777779</v>
      </c>
      <c r="AB14" s="34">
        <v>61.166666666666664</v>
      </c>
      <c r="AC14" s="34">
        <v>53.722222222222221</v>
      </c>
      <c r="AD14" s="34">
        <v>54.470588235294116</v>
      </c>
      <c r="AE14" s="34">
        <v>53.529411764705884</v>
      </c>
      <c r="AF14" s="34">
        <v>51.625</v>
      </c>
      <c r="AG14" s="34">
        <v>44.764705882352942</v>
      </c>
      <c r="AH14" s="34">
        <v>51.611111111111114</v>
      </c>
      <c r="AI14" s="34">
        <v>57.555555555555557</v>
      </c>
      <c r="AJ14" s="34">
        <v>59</v>
      </c>
      <c r="AK14" s="34">
        <v>58.263157894736842</v>
      </c>
      <c r="AL14" s="34">
        <v>58</v>
      </c>
    </row>
    <row r="15" spans="1:38" x14ac:dyDescent="0.3">
      <c r="A15" s="26"/>
      <c r="B15" s="26">
        <v>85026</v>
      </c>
      <c r="C15" s="27" t="s">
        <v>121</v>
      </c>
      <c r="D15" s="44" t="s">
        <v>12</v>
      </c>
      <c r="E15" s="43">
        <v>37</v>
      </c>
      <c r="F15" s="35">
        <v>36</v>
      </c>
      <c r="G15" s="35">
        <v>33</v>
      </c>
      <c r="H15" s="35">
        <v>37</v>
      </c>
      <c r="I15" s="35">
        <v>37</v>
      </c>
      <c r="J15" s="35">
        <v>36</v>
      </c>
      <c r="K15" s="35">
        <v>37</v>
      </c>
      <c r="L15" s="35">
        <v>35</v>
      </c>
      <c r="M15" s="35">
        <v>32</v>
      </c>
      <c r="N15" s="35">
        <v>32</v>
      </c>
      <c r="O15" s="35">
        <v>32</v>
      </c>
      <c r="P15" s="35">
        <v>27</v>
      </c>
      <c r="Q15" s="35">
        <v>25</v>
      </c>
      <c r="R15" s="35">
        <v>25</v>
      </c>
      <c r="S15" s="35">
        <v>24</v>
      </c>
      <c r="T15" s="35">
        <v>24</v>
      </c>
      <c r="U15" s="35">
        <v>23</v>
      </c>
      <c r="V15" s="35">
        <v>23</v>
      </c>
      <c r="W15" s="35">
        <v>23</v>
      </c>
      <c r="X15" s="35">
        <v>22</v>
      </c>
      <c r="Y15" s="35">
        <v>20</v>
      </c>
      <c r="Z15" s="35">
        <v>19</v>
      </c>
      <c r="AA15" s="35">
        <v>18</v>
      </c>
      <c r="AB15" s="35">
        <v>16</v>
      </c>
      <c r="AC15" s="35">
        <v>18</v>
      </c>
      <c r="AD15" s="35">
        <v>18</v>
      </c>
      <c r="AE15" s="35">
        <v>16</v>
      </c>
      <c r="AF15" s="35">
        <v>13</v>
      </c>
      <c r="AG15" s="35">
        <v>13</v>
      </c>
      <c r="AH15" s="35">
        <v>13</v>
      </c>
      <c r="AI15" s="35">
        <v>13</v>
      </c>
      <c r="AJ15" s="35">
        <v>12</v>
      </c>
      <c r="AK15" s="35">
        <v>12</v>
      </c>
      <c r="AL15" s="35">
        <v>13</v>
      </c>
    </row>
    <row r="16" spans="1:38" x14ac:dyDescent="0.3">
      <c r="A16" s="16"/>
      <c r="B16" s="16">
        <f>B15</f>
        <v>85026</v>
      </c>
      <c r="C16" s="33" t="str">
        <f>C15</f>
        <v>Musson</v>
      </c>
      <c r="D16" s="41" t="s">
        <v>29</v>
      </c>
      <c r="E16" s="42">
        <v>34.314594594594595</v>
      </c>
      <c r="F16" s="34">
        <v>33.090833333333336</v>
      </c>
      <c r="G16" s="34">
        <v>33.160909090909087</v>
      </c>
      <c r="H16" s="34">
        <v>28.228918918918922</v>
      </c>
      <c r="I16" s="34">
        <v>28.175945945945944</v>
      </c>
      <c r="J16" s="34">
        <v>28.083611111111114</v>
      </c>
      <c r="K16" s="34">
        <v>29.355405405405403</v>
      </c>
      <c r="L16" s="34">
        <v>31.015999999999998</v>
      </c>
      <c r="M16" s="34">
        <v>38.319687500000001</v>
      </c>
      <c r="N16" s="34">
        <v>39.6253125</v>
      </c>
      <c r="O16" s="34">
        <v>41.361249999999998</v>
      </c>
      <c r="P16" s="34">
        <v>46.924814814814816</v>
      </c>
      <c r="Q16" s="34">
        <v>49.107200000000006</v>
      </c>
      <c r="R16" s="34">
        <v>50.566800000000001</v>
      </c>
      <c r="S16" s="34">
        <v>51.634166666666673</v>
      </c>
      <c r="T16" s="34">
        <v>49.00416666666667</v>
      </c>
      <c r="U16" s="34">
        <v>48.763478260869569</v>
      </c>
      <c r="V16" s="34">
        <v>47.990434782608702</v>
      </c>
      <c r="W16" s="34">
        <v>49.279130434782608</v>
      </c>
      <c r="X16" s="34">
        <v>49.208181818181821</v>
      </c>
      <c r="Y16" s="34">
        <v>54.863</v>
      </c>
      <c r="Z16" s="34">
        <v>59.527368421052635</v>
      </c>
      <c r="AA16" s="34">
        <v>61.266666666666673</v>
      </c>
      <c r="AB16" s="34">
        <v>54.188749999999999</v>
      </c>
      <c r="AC16" s="34">
        <v>48.287222222222226</v>
      </c>
      <c r="AD16" s="34">
        <v>47.006055555555548</v>
      </c>
      <c r="AE16" s="34">
        <v>70.683750000000003</v>
      </c>
      <c r="AF16" s="34">
        <v>82.175384615384615</v>
      </c>
      <c r="AG16" s="34">
        <v>85.679230769230756</v>
      </c>
      <c r="AH16" s="34">
        <v>85.658461538461538</v>
      </c>
      <c r="AI16" s="34">
        <v>82.875384615384604</v>
      </c>
      <c r="AJ16" s="34">
        <v>89.589166666666657</v>
      </c>
      <c r="AK16" s="34">
        <v>87.875833333333333</v>
      </c>
      <c r="AL16" s="34">
        <v>82.923846153846156</v>
      </c>
    </row>
    <row r="17" spans="1:38" x14ac:dyDescent="0.3">
      <c r="A17" s="16"/>
      <c r="B17" s="16">
        <f>B15</f>
        <v>85026</v>
      </c>
      <c r="C17" s="33" t="str">
        <f>C16</f>
        <v>Musson</v>
      </c>
      <c r="D17" s="41" t="s">
        <v>27</v>
      </c>
      <c r="E17" s="42">
        <v>25.1</v>
      </c>
      <c r="F17" s="34">
        <v>23.666666666666668</v>
      </c>
      <c r="G17" s="34">
        <v>23.888888888888889</v>
      </c>
      <c r="H17" s="34">
        <v>25.666666666666668</v>
      </c>
      <c r="I17" s="34">
        <v>22.5</v>
      </c>
      <c r="J17" s="34">
        <v>23</v>
      </c>
      <c r="K17" s="34">
        <v>22.714285714285715</v>
      </c>
      <c r="L17" s="34">
        <v>20.857142857142858</v>
      </c>
      <c r="M17" s="34">
        <v>22.857142857142858</v>
      </c>
      <c r="N17" s="34">
        <v>20.142857142857142</v>
      </c>
      <c r="O17" s="34">
        <v>22.4</v>
      </c>
      <c r="P17" s="34">
        <v>22.4</v>
      </c>
      <c r="Q17" s="34">
        <v>23.8</v>
      </c>
      <c r="R17" s="34">
        <v>22</v>
      </c>
      <c r="S17" s="34">
        <v>26</v>
      </c>
      <c r="T17" s="34" t="s">
        <v>82</v>
      </c>
      <c r="U17" s="34" t="s">
        <v>82</v>
      </c>
      <c r="V17" s="34" t="s">
        <v>82</v>
      </c>
      <c r="W17" s="34" t="s">
        <v>82</v>
      </c>
      <c r="X17" s="34" t="s">
        <v>82</v>
      </c>
      <c r="Y17" s="34" t="s">
        <v>82</v>
      </c>
      <c r="Z17" s="34" t="s">
        <v>82</v>
      </c>
      <c r="AA17" s="34" t="s">
        <v>82</v>
      </c>
      <c r="AB17" s="34" t="s">
        <v>82</v>
      </c>
      <c r="AC17" s="34" t="s">
        <v>82</v>
      </c>
      <c r="AD17" s="34" t="s">
        <v>82</v>
      </c>
      <c r="AE17" s="34" t="s">
        <v>82</v>
      </c>
      <c r="AF17" s="34" t="s">
        <v>82</v>
      </c>
      <c r="AG17" s="34" t="s">
        <v>82</v>
      </c>
      <c r="AH17" s="34" t="s">
        <v>82</v>
      </c>
      <c r="AI17" s="34" t="s">
        <v>82</v>
      </c>
      <c r="AJ17" s="34" t="s">
        <v>82</v>
      </c>
      <c r="AK17" s="34" t="s">
        <v>82</v>
      </c>
      <c r="AL17" s="34" t="s">
        <v>82</v>
      </c>
    </row>
    <row r="18" spans="1:38" x14ac:dyDescent="0.3">
      <c r="A18" s="16"/>
      <c r="B18" s="16">
        <f>B15</f>
        <v>85026</v>
      </c>
      <c r="C18" s="33" t="str">
        <f>C17</f>
        <v>Musson</v>
      </c>
      <c r="D18" s="41" t="s">
        <v>28</v>
      </c>
      <c r="E18" s="42">
        <v>28.583333333333332</v>
      </c>
      <c r="F18" s="34">
        <v>35.142857142857146</v>
      </c>
      <c r="G18" s="34">
        <v>35.5</v>
      </c>
      <c r="H18" s="34">
        <v>35.761904761904759</v>
      </c>
      <c r="I18" s="34">
        <v>35.761904761904759</v>
      </c>
      <c r="J18" s="34">
        <v>39.61904761904762</v>
      </c>
      <c r="K18" s="34">
        <v>35.10526315789474</v>
      </c>
      <c r="L18" s="34">
        <v>37.117647058823529</v>
      </c>
      <c r="M18" s="34">
        <v>45.761904761904759</v>
      </c>
      <c r="N18" s="34">
        <v>46.5</v>
      </c>
      <c r="O18" s="34">
        <v>45.95</v>
      </c>
      <c r="P18" s="34">
        <v>50.352941176470587</v>
      </c>
      <c r="Q18" s="34">
        <v>50.117647058823529</v>
      </c>
      <c r="R18" s="34">
        <v>53.1875</v>
      </c>
      <c r="S18" s="34">
        <v>56.533333333333331</v>
      </c>
      <c r="T18" s="34">
        <v>52.1875</v>
      </c>
      <c r="U18" s="34">
        <v>62.714285714285715</v>
      </c>
      <c r="V18" s="34">
        <v>57.142857142857146</v>
      </c>
      <c r="W18" s="34">
        <v>63.5</v>
      </c>
      <c r="X18" s="34">
        <v>66.5</v>
      </c>
      <c r="Y18" s="34">
        <v>66.583333333333329</v>
      </c>
      <c r="Z18" s="34">
        <v>62.333333333333336</v>
      </c>
      <c r="AA18" s="34">
        <v>59.846153846153847</v>
      </c>
      <c r="AB18" s="34">
        <v>48.81818181818182</v>
      </c>
      <c r="AC18" s="34">
        <v>51</v>
      </c>
      <c r="AD18" s="34">
        <v>51.6</v>
      </c>
      <c r="AE18" s="34">
        <v>72.272727272727266</v>
      </c>
      <c r="AF18" s="34">
        <v>73.666666666666671</v>
      </c>
      <c r="AG18" s="34">
        <v>65.63636363636364</v>
      </c>
      <c r="AH18" s="34">
        <v>64.36363636363636</v>
      </c>
      <c r="AI18" s="34">
        <v>67.900000000000006</v>
      </c>
      <c r="AJ18" s="34">
        <v>63.1</v>
      </c>
      <c r="AK18" s="34">
        <v>56.1</v>
      </c>
      <c r="AL18" s="34">
        <v>57.5</v>
      </c>
    </row>
    <row r="19" spans="1:38" x14ac:dyDescent="0.3">
      <c r="A19" s="26"/>
      <c r="B19" s="26">
        <v>85034</v>
      </c>
      <c r="C19" s="27" t="s">
        <v>122</v>
      </c>
      <c r="D19" s="44" t="s">
        <v>12</v>
      </c>
      <c r="E19" s="43">
        <v>31</v>
      </c>
      <c r="F19" s="35">
        <v>31</v>
      </c>
      <c r="G19" s="35">
        <v>29</v>
      </c>
      <c r="H19" s="35">
        <v>30</v>
      </c>
      <c r="I19" s="35">
        <v>24</v>
      </c>
      <c r="J19" s="35">
        <v>23</v>
      </c>
      <c r="K19" s="35">
        <v>22</v>
      </c>
      <c r="L19" s="35">
        <v>22</v>
      </c>
      <c r="M19" s="35">
        <v>21</v>
      </c>
      <c r="N19" s="35">
        <v>22</v>
      </c>
      <c r="O19" s="35">
        <v>24</v>
      </c>
      <c r="P19" s="35">
        <v>20</v>
      </c>
      <c r="Q19" s="35">
        <v>20</v>
      </c>
      <c r="R19" s="35">
        <v>18</v>
      </c>
      <c r="S19" s="35">
        <v>18</v>
      </c>
      <c r="T19" s="35">
        <v>17</v>
      </c>
      <c r="U19" s="35">
        <v>17</v>
      </c>
      <c r="V19" s="35">
        <v>17</v>
      </c>
      <c r="W19" s="35">
        <v>16</v>
      </c>
      <c r="X19" s="35">
        <v>15</v>
      </c>
      <c r="Y19" s="35">
        <v>15</v>
      </c>
      <c r="Z19" s="35">
        <v>13</v>
      </c>
      <c r="AA19" s="35">
        <v>13</v>
      </c>
      <c r="AB19" s="35">
        <v>12</v>
      </c>
      <c r="AC19" s="35">
        <v>13</v>
      </c>
      <c r="AD19" s="35">
        <v>13</v>
      </c>
      <c r="AE19" s="35">
        <v>12</v>
      </c>
      <c r="AF19" s="35">
        <v>15</v>
      </c>
      <c r="AG19" s="35">
        <v>15</v>
      </c>
      <c r="AH19" s="35">
        <v>16</v>
      </c>
      <c r="AI19" s="35">
        <v>15</v>
      </c>
      <c r="AJ19" s="35">
        <v>15</v>
      </c>
      <c r="AK19" s="35">
        <v>15</v>
      </c>
      <c r="AL19" s="35">
        <v>15</v>
      </c>
    </row>
    <row r="20" spans="1:38" x14ac:dyDescent="0.3">
      <c r="A20" s="16"/>
      <c r="B20" s="16">
        <f>B19</f>
        <v>85034</v>
      </c>
      <c r="C20" s="33" t="str">
        <f>C19</f>
        <v>Saint-Léger</v>
      </c>
      <c r="D20" s="41" t="s">
        <v>29</v>
      </c>
      <c r="E20" s="42">
        <v>27.618709677419357</v>
      </c>
      <c r="F20" s="34">
        <v>27.048064516129035</v>
      </c>
      <c r="G20" s="34">
        <v>28.174137931034483</v>
      </c>
      <c r="H20" s="34">
        <v>28.886666666666667</v>
      </c>
      <c r="I20" s="34">
        <v>36.724583333333335</v>
      </c>
      <c r="J20" s="34">
        <v>39.303478260869568</v>
      </c>
      <c r="K20" s="34">
        <v>42.545000000000002</v>
      </c>
      <c r="L20" s="34">
        <v>44.343181818181819</v>
      </c>
      <c r="M20" s="34">
        <v>47.789047619047615</v>
      </c>
      <c r="N20" s="34">
        <v>46.102272727272727</v>
      </c>
      <c r="O20" s="34">
        <v>42.13666666666667</v>
      </c>
      <c r="P20" s="34">
        <v>49.796499999999995</v>
      </c>
      <c r="Q20" s="34">
        <v>49.876999999999995</v>
      </c>
      <c r="R20" s="34">
        <v>54.478888888888889</v>
      </c>
      <c r="S20" s="34">
        <v>57.184444444444445</v>
      </c>
      <c r="T20" s="34">
        <v>59.002941176470586</v>
      </c>
      <c r="U20" s="34">
        <v>56.834117647058818</v>
      </c>
      <c r="V20" s="34">
        <v>58.245294117647063</v>
      </c>
      <c r="W20" s="34">
        <v>62.842500000000001</v>
      </c>
      <c r="X20" s="34">
        <v>64.847333333333339</v>
      </c>
      <c r="Y20" s="34">
        <v>66.731999999999999</v>
      </c>
      <c r="Z20" s="34">
        <v>75.804615384615374</v>
      </c>
      <c r="AA20" s="34">
        <v>78.54538461538462</v>
      </c>
      <c r="AB20" s="34">
        <v>85.005833333333342</v>
      </c>
      <c r="AC20" s="34">
        <v>78.729230769230767</v>
      </c>
      <c r="AD20" s="34">
        <v>80.392307692307696</v>
      </c>
      <c r="AE20" s="34">
        <v>88.144166666666663</v>
      </c>
      <c r="AF20" s="34">
        <v>72.694666666666663</v>
      </c>
      <c r="AG20" s="34">
        <v>74.100666666666669</v>
      </c>
      <c r="AH20" s="34">
        <v>71.173124999999999</v>
      </c>
      <c r="AI20" s="34">
        <v>76.166666666666671</v>
      </c>
      <c r="AJ20" s="34">
        <v>77.099999999999994</v>
      </c>
      <c r="AK20" s="34">
        <v>77.771999999999991</v>
      </c>
      <c r="AL20" s="34">
        <v>78.353333333333325</v>
      </c>
    </row>
    <row r="21" spans="1:38" x14ac:dyDescent="0.3">
      <c r="A21" s="16"/>
      <c r="B21" s="16">
        <f>B19</f>
        <v>85034</v>
      </c>
      <c r="C21" s="33" t="str">
        <f>C20</f>
        <v>Saint-Léger</v>
      </c>
      <c r="D21" s="41" t="s">
        <v>27</v>
      </c>
      <c r="E21" s="42">
        <v>50.5</v>
      </c>
      <c r="F21" s="34">
        <v>49.8</v>
      </c>
      <c r="G21" s="34">
        <v>48.9</v>
      </c>
      <c r="H21" s="34">
        <v>52.125</v>
      </c>
      <c r="I21" s="34">
        <v>57.142857142857146</v>
      </c>
      <c r="J21" s="34">
        <v>51.375</v>
      </c>
      <c r="K21" s="34">
        <v>52.714285714285715</v>
      </c>
      <c r="L21" s="34">
        <v>53.571428571428569</v>
      </c>
      <c r="M21" s="34">
        <v>57.285714285714285</v>
      </c>
      <c r="N21" s="34">
        <v>51.428571428571431</v>
      </c>
      <c r="O21" s="34">
        <v>46.428571428571431</v>
      </c>
      <c r="P21" s="34">
        <v>60.5</v>
      </c>
      <c r="Q21" s="34">
        <v>58.833333333333336</v>
      </c>
      <c r="R21" s="34">
        <v>56.666666666666664</v>
      </c>
      <c r="S21" s="34">
        <v>47.428571428571431</v>
      </c>
      <c r="T21" s="34">
        <v>60.166666666666664</v>
      </c>
      <c r="U21" s="34">
        <v>74.599999999999994</v>
      </c>
      <c r="V21" s="34">
        <v>70.599999999999994</v>
      </c>
      <c r="W21" s="34">
        <v>65.333333333333329</v>
      </c>
      <c r="X21" s="34">
        <v>79.8</v>
      </c>
      <c r="Y21" s="34">
        <v>88.2</v>
      </c>
      <c r="Z21" s="34">
        <v>72.5</v>
      </c>
      <c r="AA21" s="34">
        <v>86.8</v>
      </c>
      <c r="AB21" s="34">
        <v>91.4</v>
      </c>
      <c r="AC21" s="34">
        <v>89.8</v>
      </c>
      <c r="AD21" s="34">
        <v>89.4</v>
      </c>
      <c r="AE21" s="34">
        <v>73.833333333333329</v>
      </c>
      <c r="AF21" s="34">
        <v>112.75</v>
      </c>
      <c r="AG21" s="34">
        <v>109.25</v>
      </c>
      <c r="AH21" s="34">
        <v>89.2</v>
      </c>
      <c r="AI21" s="34">
        <v>118.5</v>
      </c>
      <c r="AJ21" s="34">
        <v>116.5</v>
      </c>
      <c r="AK21" s="34">
        <v>126.5</v>
      </c>
      <c r="AL21" s="34">
        <v>128.5</v>
      </c>
    </row>
    <row r="22" spans="1:38" x14ac:dyDescent="0.3">
      <c r="A22" s="16"/>
      <c r="B22" s="16">
        <f>B19</f>
        <v>85034</v>
      </c>
      <c r="C22" s="33" t="str">
        <f>C21</f>
        <v>Saint-Léger</v>
      </c>
      <c r="D22" s="41" t="s">
        <v>28</v>
      </c>
      <c r="E22" s="42">
        <v>22.266666666666666</v>
      </c>
      <c r="F22" s="34">
        <v>22.6875</v>
      </c>
      <c r="G22" s="34">
        <v>20.4375</v>
      </c>
      <c r="H22" s="34">
        <v>26.153846153846153</v>
      </c>
      <c r="I22" s="34">
        <v>27.416666666666668</v>
      </c>
      <c r="J22" s="34">
        <v>29</v>
      </c>
      <c r="K22" s="34">
        <v>29.071428571428573</v>
      </c>
      <c r="L22" s="34">
        <v>30.214285714285715</v>
      </c>
      <c r="M22" s="34">
        <v>31.2</v>
      </c>
      <c r="N22" s="34">
        <v>35.230769230769234</v>
      </c>
      <c r="O22" s="34">
        <v>38.846153846153847</v>
      </c>
      <c r="P22" s="34">
        <v>39.5</v>
      </c>
      <c r="Q22" s="34">
        <v>40.615384615384613</v>
      </c>
      <c r="R22" s="34">
        <v>43.5</v>
      </c>
      <c r="S22" s="34">
        <v>46</v>
      </c>
      <c r="T22" s="34">
        <v>43.166666666666664</v>
      </c>
      <c r="U22" s="34">
        <v>47.166666666666664</v>
      </c>
      <c r="V22" s="34">
        <v>51.666666666666664</v>
      </c>
      <c r="W22" s="34">
        <v>52.5</v>
      </c>
      <c r="X22" s="34">
        <v>52</v>
      </c>
      <c r="Y22" s="34">
        <v>60.5</v>
      </c>
      <c r="Z22" s="34">
        <v>66</v>
      </c>
      <c r="AA22" s="34">
        <v>65.222222222222229</v>
      </c>
      <c r="AB22" s="34">
        <v>68.25</v>
      </c>
      <c r="AC22" s="34">
        <v>65.75</v>
      </c>
      <c r="AD22" s="34">
        <v>74.125</v>
      </c>
      <c r="AE22" s="34">
        <v>76.714285714285708</v>
      </c>
      <c r="AF22" s="34">
        <v>67.125</v>
      </c>
      <c r="AG22" s="34">
        <v>83.833333333333329</v>
      </c>
      <c r="AH22" s="34">
        <v>60.375</v>
      </c>
      <c r="AI22" s="34">
        <v>51.888888888888886</v>
      </c>
      <c r="AJ22" s="34">
        <v>46.555555555555557</v>
      </c>
      <c r="AK22" s="34">
        <v>55.625</v>
      </c>
      <c r="AL22" s="34">
        <v>54.625</v>
      </c>
    </row>
    <row r="23" spans="1:38" x14ac:dyDescent="0.3">
      <c r="A23" s="26"/>
      <c r="B23" s="26">
        <v>85039</v>
      </c>
      <c r="C23" s="27" t="s">
        <v>123</v>
      </c>
      <c r="D23" s="44" t="s">
        <v>12</v>
      </c>
      <c r="E23" s="43">
        <v>69</v>
      </c>
      <c r="F23" s="35">
        <v>68</v>
      </c>
      <c r="G23" s="35">
        <v>68</v>
      </c>
      <c r="H23" s="35">
        <v>73</v>
      </c>
      <c r="I23" s="35">
        <v>69</v>
      </c>
      <c r="J23" s="35">
        <v>61</v>
      </c>
      <c r="K23" s="35">
        <v>59</v>
      </c>
      <c r="L23" s="35">
        <v>59</v>
      </c>
      <c r="M23" s="35">
        <v>61</v>
      </c>
      <c r="N23" s="35">
        <v>58</v>
      </c>
      <c r="O23" s="35">
        <v>54</v>
      </c>
      <c r="P23" s="35">
        <v>49</v>
      </c>
      <c r="Q23" s="35">
        <v>50</v>
      </c>
      <c r="R23" s="35">
        <v>48</v>
      </c>
      <c r="S23" s="35">
        <v>44</v>
      </c>
      <c r="T23" s="35">
        <v>42</v>
      </c>
      <c r="U23" s="35">
        <v>41</v>
      </c>
      <c r="V23" s="35">
        <v>40</v>
      </c>
      <c r="W23" s="35">
        <v>38</v>
      </c>
      <c r="X23" s="35">
        <v>37</v>
      </c>
      <c r="Y23" s="35">
        <v>37</v>
      </c>
      <c r="Z23" s="35">
        <v>40</v>
      </c>
      <c r="AA23" s="35">
        <v>39</v>
      </c>
      <c r="AB23" s="35">
        <v>36</v>
      </c>
      <c r="AC23" s="35">
        <v>36</v>
      </c>
      <c r="AD23" s="35">
        <v>38</v>
      </c>
      <c r="AE23" s="35">
        <v>38</v>
      </c>
      <c r="AF23" s="35">
        <v>37</v>
      </c>
      <c r="AG23" s="35">
        <v>37</v>
      </c>
      <c r="AH23" s="35">
        <v>39</v>
      </c>
      <c r="AI23" s="35">
        <v>38</v>
      </c>
      <c r="AJ23" s="35">
        <v>38</v>
      </c>
      <c r="AK23" s="35">
        <v>38</v>
      </c>
      <c r="AL23" s="35">
        <v>38</v>
      </c>
    </row>
    <row r="24" spans="1:38" x14ac:dyDescent="0.3">
      <c r="A24" s="16"/>
      <c r="B24" s="16">
        <f>B23</f>
        <v>85039</v>
      </c>
      <c r="C24" s="33" t="str">
        <f>C23</f>
        <v>Tintigny</v>
      </c>
      <c r="D24" s="41" t="s">
        <v>29</v>
      </c>
      <c r="E24" s="42">
        <v>27.362608695652174</v>
      </c>
      <c r="F24" s="34">
        <v>27.552647058823531</v>
      </c>
      <c r="G24" s="34">
        <v>27.547647058823532</v>
      </c>
      <c r="H24" s="34">
        <v>27.589589041095891</v>
      </c>
      <c r="I24" s="34">
        <v>28.707681159420289</v>
      </c>
      <c r="J24" s="34">
        <v>34.19</v>
      </c>
      <c r="K24" s="34">
        <v>36.27271186440678</v>
      </c>
      <c r="L24" s="34">
        <v>37.058813559322033</v>
      </c>
      <c r="M24" s="34">
        <v>36.828360655737704</v>
      </c>
      <c r="N24" s="34">
        <v>38.312586206896555</v>
      </c>
      <c r="O24" s="34">
        <v>42.04851851851852</v>
      </c>
      <c r="P24" s="34">
        <v>46.563673469387759</v>
      </c>
      <c r="Q24" s="34">
        <v>46.151199999999996</v>
      </c>
      <c r="R24" s="34">
        <v>47.447083333333332</v>
      </c>
      <c r="S24" s="34">
        <v>52.55954545454545</v>
      </c>
      <c r="T24" s="34">
        <v>55.239047619047618</v>
      </c>
      <c r="U24" s="34">
        <v>56.372926829268287</v>
      </c>
      <c r="V24" s="34">
        <v>56.58625</v>
      </c>
      <c r="W24" s="34">
        <v>58.137368421052635</v>
      </c>
      <c r="X24" s="34">
        <v>62.091351351351349</v>
      </c>
      <c r="Y24" s="34">
        <v>63.08864864864865</v>
      </c>
      <c r="Z24" s="34">
        <v>59.952749999999995</v>
      </c>
      <c r="AA24" s="34">
        <v>61.403846153846153</v>
      </c>
      <c r="AB24" s="34">
        <v>64.938611111111115</v>
      </c>
      <c r="AC24" s="34">
        <v>65.747500000000002</v>
      </c>
      <c r="AD24" s="34">
        <v>62.855026315789466</v>
      </c>
      <c r="AE24" s="34">
        <v>60.706842105263156</v>
      </c>
      <c r="AF24" s="34">
        <v>57.089729729729733</v>
      </c>
      <c r="AG24" s="34">
        <v>58.288918918918917</v>
      </c>
      <c r="AH24" s="34">
        <v>59.870512820512822</v>
      </c>
      <c r="AI24" s="34">
        <v>67.734210526315792</v>
      </c>
      <c r="AJ24" s="34">
        <v>67.83</v>
      </c>
      <c r="AK24" s="34">
        <v>71.254473684210524</v>
      </c>
      <c r="AL24" s="34">
        <v>75.970526315789471</v>
      </c>
    </row>
    <row r="25" spans="1:38" x14ac:dyDescent="0.3">
      <c r="A25" s="16"/>
      <c r="B25" s="16">
        <f>B23</f>
        <v>85039</v>
      </c>
      <c r="C25" s="33" t="str">
        <f>C24</f>
        <v>Tintigny</v>
      </c>
      <c r="D25" s="41" t="s">
        <v>27</v>
      </c>
      <c r="E25" s="42">
        <v>34.31818181818182</v>
      </c>
      <c r="F25" s="34">
        <v>33.049999999999997</v>
      </c>
      <c r="G25" s="34">
        <v>32.944444444444443</v>
      </c>
      <c r="H25" s="34">
        <v>33.611111111111114</v>
      </c>
      <c r="I25" s="34">
        <v>32.333333333333336</v>
      </c>
      <c r="J25" s="34">
        <v>35.8125</v>
      </c>
      <c r="K25" s="34">
        <v>42.357142857142854</v>
      </c>
      <c r="L25" s="34">
        <v>39.133333333333333</v>
      </c>
      <c r="M25" s="34">
        <v>40</v>
      </c>
      <c r="N25" s="34">
        <v>39.533333333333331</v>
      </c>
      <c r="O25" s="34">
        <v>39.466666666666669</v>
      </c>
      <c r="P25" s="34">
        <v>39.0625</v>
      </c>
      <c r="Q25" s="34">
        <v>41.06666666666667</v>
      </c>
      <c r="R25" s="34">
        <v>44.857142857142854</v>
      </c>
      <c r="S25" s="34">
        <v>43.714285714285715</v>
      </c>
      <c r="T25" s="34">
        <v>44.357142857142854</v>
      </c>
      <c r="U25" s="34">
        <v>46</v>
      </c>
      <c r="V25" s="34">
        <v>45.416666666666664</v>
      </c>
      <c r="W25" s="34">
        <v>47.090909090909093</v>
      </c>
      <c r="X25" s="34">
        <v>55.454545454545453</v>
      </c>
      <c r="Y25" s="34">
        <v>62</v>
      </c>
      <c r="Z25" s="34">
        <v>60.333333333333336</v>
      </c>
      <c r="AA25" s="34">
        <v>73</v>
      </c>
      <c r="AB25" s="34">
        <v>67</v>
      </c>
      <c r="AC25" s="34">
        <v>73.777777777777771</v>
      </c>
      <c r="AD25" s="34">
        <v>67.666666666666671</v>
      </c>
      <c r="AE25" s="34">
        <v>63.111111111111114</v>
      </c>
      <c r="AF25" s="34">
        <v>37.375</v>
      </c>
      <c r="AG25" s="34">
        <v>47.25</v>
      </c>
      <c r="AH25" s="34">
        <v>47.375</v>
      </c>
      <c r="AI25" s="34">
        <v>54</v>
      </c>
      <c r="AJ25" s="34">
        <v>54.333333333333336</v>
      </c>
      <c r="AK25" s="34">
        <v>55.166666666666664</v>
      </c>
      <c r="AL25" s="34">
        <v>53.5</v>
      </c>
    </row>
    <row r="26" spans="1:38" x14ac:dyDescent="0.3">
      <c r="A26" s="16"/>
      <c r="B26" s="16">
        <f>B23</f>
        <v>85039</v>
      </c>
      <c r="C26" s="33" t="str">
        <f>C25</f>
        <v>Tintigny</v>
      </c>
      <c r="D26" s="41" t="s">
        <v>28</v>
      </c>
      <c r="E26" s="42">
        <v>24.743589743589745</v>
      </c>
      <c r="F26" s="34">
        <v>24.772727272727273</v>
      </c>
      <c r="G26" s="34">
        <v>28.071428571428573</v>
      </c>
      <c r="H26" s="34">
        <v>30.866666666666667</v>
      </c>
      <c r="I26" s="34">
        <v>30.90909090909091</v>
      </c>
      <c r="J26" s="34">
        <v>32.767441860465119</v>
      </c>
      <c r="K26" s="34">
        <v>33.75</v>
      </c>
      <c r="L26" s="34">
        <v>36.428571428571431</v>
      </c>
      <c r="M26" s="34">
        <v>40.767441860465119</v>
      </c>
      <c r="N26" s="34">
        <v>45.315789473684212</v>
      </c>
      <c r="O26" s="34">
        <v>45.210526315789473</v>
      </c>
      <c r="P26" s="34">
        <v>46.736842105263158</v>
      </c>
      <c r="Q26" s="34">
        <v>46.583333333333336</v>
      </c>
      <c r="R26" s="34">
        <v>46.612903225806448</v>
      </c>
      <c r="S26" s="34">
        <v>48.103448275862071</v>
      </c>
      <c r="T26" s="34">
        <v>46.903225806451616</v>
      </c>
      <c r="U26" s="34">
        <v>47.966666666666669</v>
      </c>
      <c r="V26" s="34">
        <v>50.214285714285715</v>
      </c>
      <c r="W26" s="34">
        <v>46.964285714285715</v>
      </c>
      <c r="X26" s="34">
        <v>47.035714285714285</v>
      </c>
      <c r="Y26" s="34">
        <v>50.592592592592595</v>
      </c>
      <c r="Z26" s="34">
        <v>51.464285714285715</v>
      </c>
      <c r="AA26" s="34">
        <v>52.346153846153847</v>
      </c>
      <c r="AB26" s="34">
        <v>52.2</v>
      </c>
      <c r="AC26" s="34">
        <v>46.88</v>
      </c>
      <c r="AD26" s="34">
        <v>51.48</v>
      </c>
      <c r="AE26" s="34">
        <v>49.884615384615387</v>
      </c>
      <c r="AF26" s="34">
        <v>50.666666666666664</v>
      </c>
      <c r="AG26" s="34">
        <v>49</v>
      </c>
      <c r="AH26" s="34">
        <v>50.96</v>
      </c>
      <c r="AI26" s="34">
        <v>60.07692307692308</v>
      </c>
      <c r="AJ26" s="34">
        <v>60.28</v>
      </c>
      <c r="AK26" s="34">
        <v>62.04</v>
      </c>
      <c r="AL26" s="34">
        <v>71.090909090909093</v>
      </c>
    </row>
    <row r="27" spans="1:38" x14ac:dyDescent="0.3">
      <c r="A27" s="26"/>
      <c r="B27" s="26">
        <v>85045</v>
      </c>
      <c r="C27" s="27" t="s">
        <v>124</v>
      </c>
      <c r="D27" s="44" t="s">
        <v>12</v>
      </c>
      <c r="E27" s="43">
        <v>87</v>
      </c>
      <c r="F27" s="35">
        <v>85</v>
      </c>
      <c r="G27" s="35">
        <v>75</v>
      </c>
      <c r="H27" s="35">
        <v>83</v>
      </c>
      <c r="I27" s="35">
        <v>85</v>
      </c>
      <c r="J27" s="35">
        <v>78</v>
      </c>
      <c r="K27" s="35">
        <v>70</v>
      </c>
      <c r="L27" s="35">
        <v>70</v>
      </c>
      <c r="M27" s="35">
        <v>68</v>
      </c>
      <c r="N27" s="35">
        <v>68</v>
      </c>
      <c r="O27" s="35">
        <v>66</v>
      </c>
      <c r="P27" s="35">
        <v>63</v>
      </c>
      <c r="Q27" s="35">
        <v>56</v>
      </c>
      <c r="R27" s="35">
        <v>56</v>
      </c>
      <c r="S27" s="35">
        <v>56</v>
      </c>
      <c r="T27" s="35">
        <v>57</v>
      </c>
      <c r="U27" s="35">
        <v>53</v>
      </c>
      <c r="V27" s="35">
        <v>51</v>
      </c>
      <c r="W27" s="35">
        <v>49</v>
      </c>
      <c r="X27" s="35">
        <v>49</v>
      </c>
      <c r="Y27" s="35">
        <v>47</v>
      </c>
      <c r="Z27" s="35">
        <v>41</v>
      </c>
      <c r="AA27" s="35">
        <v>41</v>
      </c>
      <c r="AB27" s="35">
        <v>41</v>
      </c>
      <c r="AC27" s="35">
        <v>43</v>
      </c>
      <c r="AD27" s="35">
        <v>44</v>
      </c>
      <c r="AE27" s="35">
        <v>44</v>
      </c>
      <c r="AF27" s="35">
        <v>39</v>
      </c>
      <c r="AG27" s="35">
        <v>42</v>
      </c>
      <c r="AH27" s="35">
        <v>47</v>
      </c>
      <c r="AI27" s="35">
        <v>43</v>
      </c>
      <c r="AJ27" s="35">
        <v>42</v>
      </c>
      <c r="AK27" s="35">
        <v>41</v>
      </c>
      <c r="AL27" s="35">
        <v>42</v>
      </c>
    </row>
    <row r="28" spans="1:38" x14ac:dyDescent="0.3">
      <c r="A28" s="16"/>
      <c r="B28" s="16">
        <f>B27</f>
        <v>85045</v>
      </c>
      <c r="C28" s="33" t="str">
        <f>C27</f>
        <v>Virton</v>
      </c>
      <c r="D28" s="41" t="s">
        <v>29</v>
      </c>
      <c r="E28" s="42">
        <v>30.046436781609195</v>
      </c>
      <c r="F28" s="34">
        <v>30.007176470588234</v>
      </c>
      <c r="G28" s="34">
        <v>33.630133333333333</v>
      </c>
      <c r="H28" s="34">
        <v>31.303012048192773</v>
      </c>
      <c r="I28" s="34">
        <v>31.230823529411765</v>
      </c>
      <c r="J28" s="34">
        <v>34.095384615384617</v>
      </c>
      <c r="K28" s="34">
        <v>38.351571428571425</v>
      </c>
      <c r="L28" s="34">
        <v>38.92171428571428</v>
      </c>
      <c r="M28" s="34">
        <v>40.925294117647056</v>
      </c>
      <c r="N28" s="34">
        <v>42.113235294117651</v>
      </c>
      <c r="O28" s="34">
        <v>43.380606060606063</v>
      </c>
      <c r="P28" s="34">
        <v>46.615714285714283</v>
      </c>
      <c r="Q28" s="34">
        <v>52.606071428571433</v>
      </c>
      <c r="R28" s="34">
        <v>52.932857142857145</v>
      </c>
      <c r="S28" s="34">
        <v>53.642321428571428</v>
      </c>
      <c r="T28" s="34">
        <v>53.221754385964914</v>
      </c>
      <c r="U28" s="34">
        <v>58.079056603773587</v>
      </c>
      <c r="V28" s="34">
        <v>60.586470588235301</v>
      </c>
      <c r="W28" s="34">
        <v>60.504285714285714</v>
      </c>
      <c r="X28" s="34">
        <v>60.798979591836734</v>
      </c>
      <c r="Y28" s="34">
        <v>63.948297872340426</v>
      </c>
      <c r="Z28" s="34">
        <v>71.464390243902429</v>
      </c>
      <c r="AA28" s="34">
        <v>70.091463414634148</v>
      </c>
      <c r="AB28" s="34">
        <v>69.961951219512187</v>
      </c>
      <c r="AC28" s="34">
        <v>68.586279069767443</v>
      </c>
      <c r="AD28" s="34">
        <v>66.613454545454545</v>
      </c>
      <c r="AE28" s="34">
        <v>69.252272727272725</v>
      </c>
      <c r="AF28" s="34">
        <v>64.337692307692308</v>
      </c>
      <c r="AG28" s="34">
        <v>69.070476190476199</v>
      </c>
      <c r="AH28" s="34">
        <v>64.88</v>
      </c>
      <c r="AI28" s="34">
        <v>70.48162790697674</v>
      </c>
      <c r="AJ28" s="34">
        <v>71.778095238095233</v>
      </c>
      <c r="AK28" s="34">
        <v>73.02585365853659</v>
      </c>
      <c r="AL28" s="34">
        <v>71.25595238095238</v>
      </c>
    </row>
    <row r="29" spans="1:38" x14ac:dyDescent="0.3">
      <c r="A29" s="16"/>
      <c r="B29" s="16">
        <f>B27</f>
        <v>85045</v>
      </c>
      <c r="C29" s="33" t="str">
        <f>C28</f>
        <v>Virton</v>
      </c>
      <c r="D29" s="41" t="s">
        <v>27</v>
      </c>
      <c r="E29" s="42">
        <v>33.625</v>
      </c>
      <c r="F29" s="34">
        <v>34.230769230769234</v>
      </c>
      <c r="G29" s="34">
        <v>38.095238095238095</v>
      </c>
      <c r="H29" s="34">
        <v>33.705882352941174</v>
      </c>
      <c r="I29" s="34">
        <v>37</v>
      </c>
      <c r="J29" s="34">
        <v>40.277777777777779</v>
      </c>
      <c r="K29" s="34">
        <v>43.2</v>
      </c>
      <c r="L29" s="34">
        <v>41.07692307692308</v>
      </c>
      <c r="M29" s="34">
        <v>41.666666666666664</v>
      </c>
      <c r="N29" s="34">
        <v>41.357142857142854</v>
      </c>
      <c r="O29" s="34">
        <v>43.928571428571431</v>
      </c>
      <c r="P29" s="34">
        <v>45.266666666666666</v>
      </c>
      <c r="Q29" s="34">
        <v>47.692307692307693</v>
      </c>
      <c r="R29" s="34">
        <v>45.642857142857146</v>
      </c>
      <c r="S29" s="34">
        <v>51.583333333333336</v>
      </c>
      <c r="T29" s="34">
        <v>48.916666666666664</v>
      </c>
      <c r="U29" s="34">
        <v>46.07692307692308</v>
      </c>
      <c r="V29" s="34">
        <v>51</v>
      </c>
      <c r="W29" s="34">
        <v>51.666666666666664</v>
      </c>
      <c r="X29" s="34">
        <v>57.090909090909093</v>
      </c>
      <c r="Y29" s="34">
        <v>60.7</v>
      </c>
      <c r="Z29" s="34">
        <v>59.777777777777779</v>
      </c>
      <c r="AA29" s="34">
        <v>61.75</v>
      </c>
      <c r="AB29" s="34">
        <v>57.888888888888886</v>
      </c>
      <c r="AC29" s="34">
        <v>47.153846153846153</v>
      </c>
      <c r="AD29" s="34">
        <v>57</v>
      </c>
      <c r="AE29" s="34">
        <v>51.083333333333336</v>
      </c>
      <c r="AF29" s="34">
        <v>54.555555555555557</v>
      </c>
      <c r="AG29" s="34">
        <v>55.8</v>
      </c>
      <c r="AH29" s="34">
        <v>51.545454545454547</v>
      </c>
      <c r="AI29" s="34">
        <v>57.111111111111114</v>
      </c>
      <c r="AJ29" s="34">
        <v>57.555555555555557</v>
      </c>
      <c r="AK29" s="34">
        <v>58.222222222222221</v>
      </c>
      <c r="AL29" s="34">
        <v>58.333333333333336</v>
      </c>
    </row>
    <row r="30" spans="1:38" x14ac:dyDescent="0.3">
      <c r="A30" s="16"/>
      <c r="B30" s="16">
        <f>B27</f>
        <v>85045</v>
      </c>
      <c r="C30" s="33" t="str">
        <f>C29</f>
        <v>Virton</v>
      </c>
      <c r="D30" s="41" t="s">
        <v>28</v>
      </c>
      <c r="E30" s="42">
        <v>29.979591836734695</v>
      </c>
      <c r="F30" s="34">
        <v>28.796296296296298</v>
      </c>
      <c r="G30" s="34">
        <v>32.115384615384613</v>
      </c>
      <c r="H30" s="34">
        <v>36.821428571428569</v>
      </c>
      <c r="I30" s="34">
        <v>37.074074074074076</v>
      </c>
      <c r="J30" s="34">
        <v>40.26</v>
      </c>
      <c r="K30" s="34">
        <v>47.886363636363633</v>
      </c>
      <c r="L30" s="34">
        <v>49.06818181818182</v>
      </c>
      <c r="M30" s="34">
        <v>52.095238095238095</v>
      </c>
      <c r="N30" s="34">
        <v>52.166666666666664</v>
      </c>
      <c r="O30" s="34">
        <v>52.707317073170735</v>
      </c>
      <c r="P30" s="34">
        <v>50.68292682926829</v>
      </c>
      <c r="Q30" s="34">
        <v>53.388888888888886</v>
      </c>
      <c r="R30" s="34">
        <v>50.972222222222221</v>
      </c>
      <c r="S30" s="34">
        <v>50.333333333333336</v>
      </c>
      <c r="T30" s="34">
        <v>53.176470588235297</v>
      </c>
      <c r="U30" s="34">
        <v>52.470588235294116</v>
      </c>
      <c r="V30" s="34">
        <v>55.84375</v>
      </c>
      <c r="W30" s="34">
        <v>55.161290322580648</v>
      </c>
      <c r="X30" s="34">
        <v>57.548387096774192</v>
      </c>
      <c r="Y30" s="34">
        <v>50.625</v>
      </c>
      <c r="Z30" s="34">
        <v>57.931034482758619</v>
      </c>
      <c r="AA30" s="34">
        <v>57.068965517241381</v>
      </c>
      <c r="AB30" s="34">
        <v>64.357142857142861</v>
      </c>
      <c r="AC30" s="34">
        <v>49.344827586206897</v>
      </c>
      <c r="AD30" s="34">
        <v>45.214285714285715</v>
      </c>
      <c r="AE30" s="34">
        <v>44.689655172413794</v>
      </c>
      <c r="AF30" s="34">
        <v>42.391304347826086</v>
      </c>
      <c r="AG30" s="34">
        <v>43.703703703703702</v>
      </c>
      <c r="AH30" s="34">
        <v>44.888888888888886</v>
      </c>
      <c r="AI30" s="34">
        <v>42.642857142857146</v>
      </c>
      <c r="AJ30" s="34">
        <v>44.592592592592595</v>
      </c>
      <c r="AK30" s="34">
        <v>42.964285714285715</v>
      </c>
      <c r="AL30" s="34">
        <v>42.592592592592595</v>
      </c>
    </row>
    <row r="31" spans="1:38" x14ac:dyDescent="0.3">
      <c r="A31" s="26"/>
      <c r="B31" s="26">
        <v>85046</v>
      </c>
      <c r="C31" s="27" t="s">
        <v>125</v>
      </c>
      <c r="D31" s="44" t="s">
        <v>12</v>
      </c>
      <c r="E31" s="43">
        <v>86</v>
      </c>
      <c r="F31" s="35">
        <v>84</v>
      </c>
      <c r="G31" s="35">
        <v>78</v>
      </c>
      <c r="H31" s="35">
        <v>78</v>
      </c>
      <c r="I31" s="35">
        <v>75</v>
      </c>
      <c r="J31" s="35">
        <v>72</v>
      </c>
      <c r="K31" s="35">
        <v>72</v>
      </c>
      <c r="L31" s="35">
        <v>69</v>
      </c>
      <c r="M31" s="35">
        <v>66</v>
      </c>
      <c r="N31" s="35">
        <v>62</v>
      </c>
      <c r="O31" s="35">
        <v>61</v>
      </c>
      <c r="P31" s="35">
        <v>59</v>
      </c>
      <c r="Q31" s="35">
        <v>55</v>
      </c>
      <c r="R31" s="35">
        <v>52</v>
      </c>
      <c r="S31" s="35">
        <v>52</v>
      </c>
      <c r="T31" s="35">
        <v>51</v>
      </c>
      <c r="U31" s="35">
        <v>46</v>
      </c>
      <c r="V31" s="35">
        <v>45</v>
      </c>
      <c r="W31" s="35">
        <v>45</v>
      </c>
      <c r="X31" s="35">
        <v>43</v>
      </c>
      <c r="Y31" s="35">
        <v>41</v>
      </c>
      <c r="Z31" s="35">
        <v>35</v>
      </c>
      <c r="AA31" s="35">
        <v>34</v>
      </c>
      <c r="AB31" s="35">
        <v>35</v>
      </c>
      <c r="AC31" s="35">
        <v>33</v>
      </c>
      <c r="AD31" s="35">
        <v>32</v>
      </c>
      <c r="AE31" s="35">
        <v>33</v>
      </c>
      <c r="AF31" s="35">
        <v>33</v>
      </c>
      <c r="AG31" s="35">
        <v>29</v>
      </c>
      <c r="AH31" s="35">
        <v>31</v>
      </c>
      <c r="AI31" s="35">
        <v>36</v>
      </c>
      <c r="AJ31" s="35">
        <v>35</v>
      </c>
      <c r="AK31" s="35">
        <v>35</v>
      </c>
      <c r="AL31" s="35">
        <v>33</v>
      </c>
    </row>
    <row r="32" spans="1:38" x14ac:dyDescent="0.3">
      <c r="A32" s="16"/>
      <c r="B32" s="16">
        <f>B31</f>
        <v>85046</v>
      </c>
      <c r="C32" s="33" t="str">
        <f>C31</f>
        <v>Habay</v>
      </c>
      <c r="D32" s="41" t="s">
        <v>29</v>
      </c>
      <c r="E32" s="42">
        <v>28.020813953488371</v>
      </c>
      <c r="F32" s="34">
        <v>28.0625</v>
      </c>
      <c r="G32" s="34">
        <v>30.359871794871797</v>
      </c>
      <c r="H32" s="34">
        <v>30.183717948717948</v>
      </c>
      <c r="I32" s="34">
        <v>30.678533333333334</v>
      </c>
      <c r="J32" s="34">
        <v>31.813055555555557</v>
      </c>
      <c r="K32" s="34">
        <v>31.417083333333334</v>
      </c>
      <c r="L32" s="34">
        <v>31.735362318840579</v>
      </c>
      <c r="M32" s="34">
        <v>33.245151515151512</v>
      </c>
      <c r="N32" s="34">
        <v>35.209516129032259</v>
      </c>
      <c r="O32" s="34">
        <v>36.091803278688523</v>
      </c>
      <c r="P32" s="34">
        <v>37.347966101694915</v>
      </c>
      <c r="Q32" s="34">
        <v>39.724181818181819</v>
      </c>
      <c r="R32" s="34">
        <v>41.987499999999997</v>
      </c>
      <c r="S32" s="34">
        <v>41.260192307692307</v>
      </c>
      <c r="T32" s="34">
        <v>42.084509803921563</v>
      </c>
      <c r="U32" s="34">
        <v>44.48</v>
      </c>
      <c r="V32" s="34">
        <v>44.840666666666664</v>
      </c>
      <c r="W32" s="34">
        <v>45.434444444444445</v>
      </c>
      <c r="X32" s="34">
        <v>47.99</v>
      </c>
      <c r="Y32" s="34">
        <v>48.368536585365852</v>
      </c>
      <c r="Z32" s="34">
        <v>53.582857142857144</v>
      </c>
      <c r="AA32" s="34">
        <v>57.185588235294119</v>
      </c>
      <c r="AB32" s="34">
        <v>53.882857142857148</v>
      </c>
      <c r="AC32" s="34">
        <v>60.151515151515149</v>
      </c>
      <c r="AD32" s="34">
        <v>58.083468750000002</v>
      </c>
      <c r="AE32" s="34">
        <v>57.75272727272727</v>
      </c>
      <c r="AF32" s="34">
        <v>61.740303030303032</v>
      </c>
      <c r="AG32" s="34">
        <v>66.210689655172416</v>
      </c>
      <c r="AH32" s="34">
        <v>61.006129032258066</v>
      </c>
      <c r="AI32" s="34">
        <v>57.239444444444445</v>
      </c>
      <c r="AJ32" s="34">
        <v>58.941142857142857</v>
      </c>
      <c r="AK32" s="34">
        <v>58.827142857142853</v>
      </c>
      <c r="AL32" s="34">
        <v>64.703939393939393</v>
      </c>
    </row>
    <row r="33" spans="1:38" x14ac:dyDescent="0.3">
      <c r="A33" s="16"/>
      <c r="B33" s="16">
        <f>B31</f>
        <v>85046</v>
      </c>
      <c r="C33" s="33" t="str">
        <f>C32</f>
        <v>Habay</v>
      </c>
      <c r="D33" s="41" t="s">
        <v>27</v>
      </c>
      <c r="E33" s="42">
        <v>35.96</v>
      </c>
      <c r="F33" s="34">
        <v>39.304347826086953</v>
      </c>
      <c r="G33" s="34">
        <v>45.470588235294116</v>
      </c>
      <c r="H33" s="34">
        <v>46.571428571428569</v>
      </c>
      <c r="I33" s="34">
        <v>51.615384615384613</v>
      </c>
      <c r="J33" s="34">
        <v>52.666666666666664</v>
      </c>
      <c r="K33" s="34">
        <v>54.333333333333336</v>
      </c>
      <c r="L33" s="34">
        <v>54.18181818181818</v>
      </c>
      <c r="M33" s="34">
        <v>51.416666666666664</v>
      </c>
      <c r="N33" s="34">
        <v>56.545454545454547</v>
      </c>
      <c r="O33" s="34">
        <v>60.333333333333336</v>
      </c>
      <c r="P33" s="34">
        <v>49.692307692307693</v>
      </c>
      <c r="Q33" s="34">
        <v>58.272727272727273</v>
      </c>
      <c r="R33" s="34">
        <v>55.5</v>
      </c>
      <c r="S33" s="34">
        <v>48.090909090909093</v>
      </c>
      <c r="T33" s="34">
        <v>47.416666666666664</v>
      </c>
      <c r="U33" s="34">
        <v>60.833333333333336</v>
      </c>
      <c r="V33" s="34">
        <v>63</v>
      </c>
      <c r="W33" s="34">
        <v>81.666666666666671</v>
      </c>
      <c r="X33" s="34">
        <v>70.428571428571431</v>
      </c>
      <c r="Y33" s="34">
        <v>77.285714285714292</v>
      </c>
      <c r="Z33" s="34">
        <v>75</v>
      </c>
      <c r="AA33" s="34">
        <v>90.8</v>
      </c>
      <c r="AB33" s="34">
        <v>74.857142857142861</v>
      </c>
      <c r="AC33" s="34">
        <v>89.142857142857139</v>
      </c>
      <c r="AD33" s="34">
        <v>91</v>
      </c>
      <c r="AE33" s="34">
        <v>78.833333333333329</v>
      </c>
      <c r="AF33" s="34">
        <v>83.125</v>
      </c>
      <c r="AG33" s="34">
        <v>92.714285714285708</v>
      </c>
      <c r="AH33" s="34">
        <v>94.142857142857139</v>
      </c>
      <c r="AI33" s="34">
        <v>92.571428571428569</v>
      </c>
      <c r="AJ33" s="34">
        <v>104.33333333333333</v>
      </c>
      <c r="AK33" s="34">
        <v>104</v>
      </c>
      <c r="AL33" s="34">
        <v>94.666666666666671</v>
      </c>
    </row>
    <row r="34" spans="1:38" x14ac:dyDescent="0.3">
      <c r="A34" s="16"/>
      <c r="B34" s="16">
        <f>B31</f>
        <v>85046</v>
      </c>
      <c r="C34" s="33" t="str">
        <f>C33</f>
        <v>Habay</v>
      </c>
      <c r="D34" s="41" t="s">
        <v>28</v>
      </c>
      <c r="E34" s="42">
        <v>30.574468085106382</v>
      </c>
      <c r="F34" s="34">
        <v>31.1875</v>
      </c>
      <c r="G34" s="34">
        <v>34.6</v>
      </c>
      <c r="H34" s="34">
        <v>37.469387755102041</v>
      </c>
      <c r="I34" s="34">
        <v>37.595744680851062</v>
      </c>
      <c r="J34" s="34">
        <v>40.357142857142854</v>
      </c>
      <c r="K34" s="34">
        <v>37.976190476190474</v>
      </c>
      <c r="L34" s="34">
        <v>38.051282051282051</v>
      </c>
      <c r="M34" s="34">
        <v>42.324324324324323</v>
      </c>
      <c r="N34" s="34">
        <v>40.46153846153846</v>
      </c>
      <c r="O34" s="34">
        <v>40.222222222222221</v>
      </c>
      <c r="P34" s="34">
        <v>46.382352941176471</v>
      </c>
      <c r="Q34" s="34">
        <v>46.625</v>
      </c>
      <c r="R34" s="34">
        <v>46.724137931034484</v>
      </c>
      <c r="S34" s="34">
        <v>45</v>
      </c>
      <c r="T34" s="34">
        <v>44.516129032258064</v>
      </c>
      <c r="U34" s="34">
        <v>46.93333333333333</v>
      </c>
      <c r="V34" s="34">
        <v>47.482758620689658</v>
      </c>
      <c r="W34" s="34">
        <v>49.107142857142854</v>
      </c>
      <c r="X34" s="34">
        <v>49.571428571428569</v>
      </c>
      <c r="Y34" s="34">
        <v>48.642857142857146</v>
      </c>
      <c r="Z34" s="34">
        <v>60.25</v>
      </c>
      <c r="AA34" s="34">
        <v>55.44</v>
      </c>
      <c r="AB34" s="34">
        <v>45.636363636363633</v>
      </c>
      <c r="AC34" s="34">
        <v>44.409090909090907</v>
      </c>
      <c r="AD34" s="34">
        <v>46.227272727272727</v>
      </c>
      <c r="AE34" s="34">
        <v>51.545454545454547</v>
      </c>
      <c r="AF34" s="34">
        <v>54.55</v>
      </c>
      <c r="AG34" s="34">
        <v>57.777777777777779</v>
      </c>
      <c r="AH34" s="34">
        <v>56.421052631578945</v>
      </c>
      <c r="AI34" s="34">
        <v>53.952380952380949</v>
      </c>
      <c r="AJ34" s="34">
        <v>57.94736842105263</v>
      </c>
      <c r="AK34" s="34">
        <v>60.5</v>
      </c>
      <c r="AL34" s="34">
        <v>56.166666666666664</v>
      </c>
    </row>
    <row r="35" spans="1:38" x14ac:dyDescent="0.3">
      <c r="A35" s="26"/>
      <c r="B35" s="26">
        <v>85047</v>
      </c>
      <c r="C35" s="27" t="s">
        <v>126</v>
      </c>
      <c r="D35" s="44" t="s">
        <v>12</v>
      </c>
      <c r="E35" s="43">
        <v>56</v>
      </c>
      <c r="F35" s="35">
        <v>54</v>
      </c>
      <c r="G35" s="35">
        <v>52</v>
      </c>
      <c r="H35" s="35">
        <v>57</v>
      </c>
      <c r="I35" s="35">
        <v>52</v>
      </c>
      <c r="J35" s="35">
        <v>49</v>
      </c>
      <c r="K35" s="35">
        <v>46</v>
      </c>
      <c r="L35" s="35">
        <v>43</v>
      </c>
      <c r="M35" s="35">
        <v>40</v>
      </c>
      <c r="N35" s="35">
        <v>39</v>
      </c>
      <c r="O35" s="35">
        <v>38</v>
      </c>
      <c r="P35" s="35">
        <v>34</v>
      </c>
      <c r="Q35" s="35">
        <v>32</v>
      </c>
      <c r="R35" s="35">
        <v>32</v>
      </c>
      <c r="S35" s="35">
        <v>31</v>
      </c>
      <c r="T35" s="35">
        <v>32</v>
      </c>
      <c r="U35" s="35">
        <v>31</v>
      </c>
      <c r="V35" s="35">
        <v>30</v>
      </c>
      <c r="W35" s="35">
        <v>28</v>
      </c>
      <c r="X35" s="35">
        <v>27</v>
      </c>
      <c r="Y35" s="35">
        <v>27</v>
      </c>
      <c r="Z35" s="35">
        <v>25</v>
      </c>
      <c r="AA35" s="35">
        <v>26</v>
      </c>
      <c r="AB35" s="35">
        <v>23</v>
      </c>
      <c r="AC35" s="35">
        <v>24</v>
      </c>
      <c r="AD35" s="35">
        <v>24</v>
      </c>
      <c r="AE35" s="35">
        <v>25</v>
      </c>
      <c r="AF35" s="35">
        <v>24</v>
      </c>
      <c r="AG35" s="35">
        <v>24</v>
      </c>
      <c r="AH35" s="35">
        <v>23</v>
      </c>
      <c r="AI35" s="35">
        <v>22</v>
      </c>
      <c r="AJ35" s="35">
        <v>24</v>
      </c>
      <c r="AK35" s="35">
        <v>25</v>
      </c>
      <c r="AL35" s="35">
        <v>24</v>
      </c>
    </row>
    <row r="36" spans="1:38" x14ac:dyDescent="0.3">
      <c r="A36" s="16"/>
      <c r="B36" s="16">
        <f>B35</f>
        <v>85047</v>
      </c>
      <c r="C36" s="33" t="str">
        <f>C35</f>
        <v>Rouvroy</v>
      </c>
      <c r="D36" s="41" t="s">
        <v>29</v>
      </c>
      <c r="E36" s="42">
        <v>31.0425</v>
      </c>
      <c r="F36" s="34">
        <v>31.121111111111112</v>
      </c>
      <c r="G36" s="34">
        <v>32.41403846153846</v>
      </c>
      <c r="H36" s="34">
        <v>29.564912280701755</v>
      </c>
      <c r="I36" s="34">
        <v>33.109038461538461</v>
      </c>
      <c r="J36" s="34">
        <v>35.436734693877554</v>
      </c>
      <c r="K36" s="34">
        <v>38.576521739130435</v>
      </c>
      <c r="L36" s="34">
        <v>41.552093023255814</v>
      </c>
      <c r="M36" s="34">
        <v>44.566000000000003</v>
      </c>
      <c r="N36" s="34">
        <v>46.04179487179487</v>
      </c>
      <c r="O36" s="34">
        <v>47.500789473684208</v>
      </c>
      <c r="P36" s="34">
        <v>58.866764705882353</v>
      </c>
      <c r="Q36" s="34">
        <v>54.455312499999998</v>
      </c>
      <c r="R36" s="34">
        <v>55.41375</v>
      </c>
      <c r="S36" s="34">
        <v>56.918387096774197</v>
      </c>
      <c r="T36" s="34">
        <v>57.2971875</v>
      </c>
      <c r="U36" s="34">
        <v>58.09</v>
      </c>
      <c r="V36" s="34">
        <v>60.676000000000002</v>
      </c>
      <c r="W36" s="34">
        <v>63.216785714285713</v>
      </c>
      <c r="X36" s="34">
        <v>64.547037037037029</v>
      </c>
      <c r="Y36" s="34">
        <v>64.381481481481472</v>
      </c>
      <c r="Z36" s="34">
        <v>66.909599999999998</v>
      </c>
      <c r="AA36" s="34">
        <v>67.835384615384612</v>
      </c>
      <c r="AB36" s="34">
        <v>75.367391304347834</v>
      </c>
      <c r="AC36" s="34">
        <v>70.990416666666675</v>
      </c>
      <c r="AD36" s="34">
        <v>73.663208333333344</v>
      </c>
      <c r="AE36" s="34">
        <v>72.28</v>
      </c>
      <c r="AF36" s="34">
        <v>75.517916666666665</v>
      </c>
      <c r="AG36" s="34">
        <v>83.955416666666665</v>
      </c>
      <c r="AH36" s="34">
        <v>75.033043478260865</v>
      </c>
      <c r="AI36" s="34">
        <v>76.594545454545454</v>
      </c>
      <c r="AJ36" s="34">
        <v>76.724583333333328</v>
      </c>
      <c r="AK36" s="34">
        <v>73.622399999999999</v>
      </c>
      <c r="AL36" s="34">
        <v>74.40625</v>
      </c>
    </row>
    <row r="37" spans="1:38" x14ac:dyDescent="0.3">
      <c r="A37" s="16"/>
      <c r="B37" s="16">
        <f>B35</f>
        <v>85047</v>
      </c>
      <c r="C37" s="33" t="str">
        <f>C36</f>
        <v>Rouvroy</v>
      </c>
      <c r="D37" s="41" t="s">
        <v>27</v>
      </c>
      <c r="E37" s="42">
        <v>37.799999999999997</v>
      </c>
      <c r="F37" s="34">
        <v>38.166666666666664</v>
      </c>
      <c r="G37" s="34">
        <v>40.6875</v>
      </c>
      <c r="H37" s="34">
        <v>35.799999999999997</v>
      </c>
      <c r="I37" s="34">
        <v>41.769230769230766</v>
      </c>
      <c r="J37" s="34">
        <v>44.307692307692307</v>
      </c>
      <c r="K37" s="34">
        <v>40.666666666666664</v>
      </c>
      <c r="L37" s="34">
        <v>42.07692307692308</v>
      </c>
      <c r="M37" s="34">
        <v>47.666666666666664</v>
      </c>
      <c r="N37" s="34">
        <v>52.615384615384613</v>
      </c>
      <c r="O37" s="34">
        <v>48.090909090909093</v>
      </c>
      <c r="P37" s="34">
        <v>44.666666666666664</v>
      </c>
      <c r="Q37" s="34">
        <v>54.692307692307693</v>
      </c>
      <c r="R37" s="34">
        <v>48.363636363636367</v>
      </c>
      <c r="S37" s="34">
        <v>47.727272727272727</v>
      </c>
      <c r="T37" s="34">
        <v>51.1</v>
      </c>
      <c r="U37" s="34">
        <v>52.3</v>
      </c>
      <c r="V37" s="34">
        <v>55.25</v>
      </c>
      <c r="W37" s="34">
        <v>67.5</v>
      </c>
      <c r="X37" s="34">
        <v>74</v>
      </c>
      <c r="Y37" s="34">
        <v>75.285714285714292</v>
      </c>
      <c r="Z37" s="34">
        <v>74</v>
      </c>
      <c r="AA37" s="34">
        <v>74.285714285714292</v>
      </c>
      <c r="AB37" s="34">
        <v>51.25</v>
      </c>
      <c r="AC37" s="34">
        <v>54.222222222222221</v>
      </c>
      <c r="AD37" s="34">
        <v>52</v>
      </c>
      <c r="AE37" s="34">
        <v>56.666666666666664</v>
      </c>
      <c r="AF37" s="34">
        <v>56.555555555555557</v>
      </c>
      <c r="AG37" s="34">
        <v>60.375</v>
      </c>
      <c r="AH37" s="34">
        <v>70.714285714285708</v>
      </c>
      <c r="AI37" s="34">
        <v>72.142857142857139</v>
      </c>
      <c r="AJ37" s="34">
        <v>74.285714285714292</v>
      </c>
      <c r="AK37" s="34">
        <v>67.125</v>
      </c>
      <c r="AL37" s="34">
        <v>66.875</v>
      </c>
    </row>
    <row r="38" spans="1:38" x14ac:dyDescent="0.3">
      <c r="A38" s="16"/>
      <c r="B38" s="16">
        <f>B35</f>
        <v>85047</v>
      </c>
      <c r="C38" s="33" t="str">
        <f>C37</f>
        <v>Rouvroy</v>
      </c>
      <c r="D38" s="41" t="s">
        <v>28</v>
      </c>
      <c r="E38" s="42">
        <v>21.5</v>
      </c>
      <c r="F38" s="34">
        <v>22.59375</v>
      </c>
      <c r="G38" s="34">
        <v>24.928571428571427</v>
      </c>
      <c r="H38" s="34">
        <v>33.142857142857146</v>
      </c>
      <c r="I38" s="34">
        <v>33.241379310344826</v>
      </c>
      <c r="J38" s="34">
        <v>35.96</v>
      </c>
      <c r="K38" s="34">
        <v>35.12903225806452</v>
      </c>
      <c r="L38" s="34">
        <v>40.851851851851855</v>
      </c>
      <c r="M38" s="34">
        <v>45.2</v>
      </c>
      <c r="N38" s="34">
        <v>44.12</v>
      </c>
      <c r="O38" s="34">
        <v>51.916666666666664</v>
      </c>
      <c r="P38" s="34">
        <v>56.875</v>
      </c>
      <c r="Q38" s="34">
        <v>49.25</v>
      </c>
      <c r="R38" s="34">
        <v>50.545454545454547</v>
      </c>
      <c r="S38" s="34">
        <v>48.31818181818182</v>
      </c>
      <c r="T38" s="34">
        <v>48</v>
      </c>
      <c r="U38" s="34">
        <v>51</v>
      </c>
      <c r="V38" s="34">
        <v>56.142857142857146</v>
      </c>
      <c r="W38" s="34">
        <v>58.1</v>
      </c>
      <c r="X38" s="34">
        <v>54.333333333333336</v>
      </c>
      <c r="Y38" s="34">
        <v>52.6</v>
      </c>
      <c r="Z38" s="34">
        <v>61.666666666666664</v>
      </c>
      <c r="AA38" s="34">
        <v>55.526315789473685</v>
      </c>
      <c r="AB38" s="34">
        <v>56.444444444444443</v>
      </c>
      <c r="AC38" s="34">
        <v>51.411764705882355</v>
      </c>
      <c r="AD38" s="34">
        <v>46.777777777777779</v>
      </c>
      <c r="AE38" s="34">
        <v>44.833333333333336</v>
      </c>
      <c r="AF38" s="34">
        <v>47</v>
      </c>
      <c r="AG38" s="34">
        <v>52.8125</v>
      </c>
      <c r="AH38" s="34">
        <v>56</v>
      </c>
      <c r="AI38" s="34">
        <v>54.466666666666669</v>
      </c>
      <c r="AJ38" s="34">
        <v>60.642857142857146</v>
      </c>
      <c r="AK38" s="34">
        <v>59.6</v>
      </c>
      <c r="AL38" s="34">
        <v>63.428571428571431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38">
    <cfRule type="expression" dxfId="1" priority="1">
      <formula>ISTEXT(E3)</formula>
    </cfRule>
  </conditionalFormatting>
  <hyperlinks>
    <hyperlink ref="A1" location="INDEX!A1" display="INDEX!A1" xr:uid="{4E0EBB4D-5BD3-4238-908E-1F97F2C9E424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E7C7-0906-4BC3-B066-2CA270F94C69}">
  <sheetPr codeName="Feuil15"/>
  <dimension ref="A1:AB11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26" width="15.6640625" style="10" hidden="1" customWidth="1"/>
    <col min="27" max="28" width="15.6640625" style="10" customWidth="1"/>
    <col min="29" max="16384" width="20.6640625" style="7"/>
  </cols>
  <sheetData>
    <row r="1" spans="1:28" s="8" customFormat="1" ht="37.200000000000003" customHeight="1" x14ac:dyDescent="0.3">
      <c r="A1" s="12" t="s">
        <v>61</v>
      </c>
      <c r="B1" s="21">
        <v>2023</v>
      </c>
      <c r="C1" s="19" t="s">
        <v>77</v>
      </c>
      <c r="D1" s="54" t="s">
        <v>78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71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80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85009</v>
      </c>
      <c r="C3" s="40" t="s">
        <v>118</v>
      </c>
      <c r="D3" s="36">
        <v>2870.9462999999996</v>
      </c>
      <c r="E3" s="32">
        <v>2284.8350999999993</v>
      </c>
      <c r="F3" s="32">
        <v>354.48089999999991</v>
      </c>
      <c r="G3" s="32">
        <v>203.9101</v>
      </c>
      <c r="H3" s="32">
        <v>8.4538999999999991</v>
      </c>
      <c r="I3" s="32">
        <v>0</v>
      </c>
      <c r="J3" s="32">
        <v>19.266300000000001</v>
      </c>
      <c r="K3" s="32">
        <v>1000.2494</v>
      </c>
      <c r="L3" s="32">
        <v>107.7766</v>
      </c>
      <c r="M3" s="32">
        <v>160.04159999999999</v>
      </c>
      <c r="N3" s="32">
        <v>1.5986</v>
      </c>
      <c r="O3" s="32">
        <v>0</v>
      </c>
      <c r="P3" s="32">
        <v>16.9329</v>
      </c>
      <c r="Q3" s="46">
        <v>1597.7355000000002</v>
      </c>
      <c r="R3" s="45">
        <v>7943.52</v>
      </c>
      <c r="S3" s="31" t="s">
        <v>82</v>
      </c>
      <c r="T3" s="31" t="s">
        <v>82</v>
      </c>
      <c r="U3" s="31" t="s">
        <v>82</v>
      </c>
      <c r="V3" s="31" t="s">
        <v>82</v>
      </c>
      <c r="W3" s="31" t="s">
        <v>82</v>
      </c>
      <c r="X3" s="31" t="s">
        <v>82</v>
      </c>
      <c r="Y3" s="31" t="s">
        <v>82</v>
      </c>
      <c r="Z3" s="31" t="s">
        <v>82</v>
      </c>
      <c r="AA3" s="31" t="s">
        <v>82</v>
      </c>
      <c r="AB3" s="31">
        <v>1</v>
      </c>
    </row>
    <row r="4" spans="1:28" ht="15" thickBot="1" x14ac:dyDescent="0.35">
      <c r="A4" s="48"/>
      <c r="B4" s="48">
        <v>85011</v>
      </c>
      <c r="C4" s="41" t="s">
        <v>119</v>
      </c>
      <c r="D4" s="36">
        <v>3691.3130999999994</v>
      </c>
      <c r="E4" s="32">
        <v>3013.560899999999</v>
      </c>
      <c r="F4" s="32">
        <v>399.79730000000001</v>
      </c>
      <c r="G4" s="32">
        <v>239.14079999999998</v>
      </c>
      <c r="H4" s="32">
        <v>26.820899999999998</v>
      </c>
      <c r="I4" s="32">
        <v>0</v>
      </c>
      <c r="J4" s="32">
        <v>11.9932</v>
      </c>
      <c r="K4" s="32">
        <v>847.91810000000032</v>
      </c>
      <c r="L4" s="32">
        <v>91.913499999999985</v>
      </c>
      <c r="M4" s="32">
        <v>100.7337</v>
      </c>
      <c r="N4" s="32">
        <v>0</v>
      </c>
      <c r="O4" s="32">
        <v>0</v>
      </c>
      <c r="P4" s="32">
        <v>8.4975000000000005</v>
      </c>
      <c r="Q4" s="46">
        <v>781.09479999999996</v>
      </c>
      <c r="R4" s="45">
        <v>14806.62</v>
      </c>
      <c r="S4" s="31" t="s">
        <v>82</v>
      </c>
      <c r="T4" s="31" t="s">
        <v>82</v>
      </c>
      <c r="U4" s="31" t="s">
        <v>82</v>
      </c>
      <c r="V4" s="31" t="s">
        <v>82</v>
      </c>
      <c r="W4" s="31" t="s">
        <v>82</v>
      </c>
      <c r="X4" s="31" t="s">
        <v>82</v>
      </c>
      <c r="Y4" s="31" t="s">
        <v>82</v>
      </c>
      <c r="Z4" s="31" t="s">
        <v>82</v>
      </c>
      <c r="AA4" s="31">
        <v>1.8252424653295188E-3</v>
      </c>
      <c r="AB4" s="31">
        <v>0.99817475753467055</v>
      </c>
    </row>
    <row r="5" spans="1:28" ht="15" thickBot="1" x14ac:dyDescent="0.35">
      <c r="A5" s="48"/>
      <c r="B5" s="48">
        <v>85024</v>
      </c>
      <c r="C5" s="41" t="s">
        <v>120</v>
      </c>
      <c r="D5" s="36">
        <v>2081.8713999999991</v>
      </c>
      <c r="E5" s="32">
        <v>1477.1628999999991</v>
      </c>
      <c r="F5" s="32">
        <v>316.3777</v>
      </c>
      <c r="G5" s="32">
        <v>272.04420000000005</v>
      </c>
      <c r="H5" s="32">
        <v>5.4561999999999999</v>
      </c>
      <c r="I5" s="32">
        <v>1.7857000000000001</v>
      </c>
      <c r="J5" s="32">
        <v>9.0447000000000006</v>
      </c>
      <c r="K5" s="32">
        <v>540.1884</v>
      </c>
      <c r="L5" s="32">
        <v>134.48990000000001</v>
      </c>
      <c r="M5" s="32">
        <v>114.80760000000001</v>
      </c>
      <c r="N5" s="32">
        <v>0.54710000000000003</v>
      </c>
      <c r="O5" s="32">
        <v>1.7857000000000001</v>
      </c>
      <c r="P5" s="32">
        <v>3.2542</v>
      </c>
      <c r="Q5" s="46">
        <v>426.15039999999988</v>
      </c>
      <c r="R5" s="45">
        <v>5496.87</v>
      </c>
      <c r="S5" s="31" t="s">
        <v>82</v>
      </c>
      <c r="T5" s="31" t="s">
        <v>82</v>
      </c>
      <c r="U5" s="31" t="s">
        <v>82</v>
      </c>
      <c r="V5" s="31" t="s">
        <v>82</v>
      </c>
      <c r="W5" s="31" t="s">
        <v>82</v>
      </c>
      <c r="X5" s="31" t="s">
        <v>82</v>
      </c>
      <c r="Y5" s="31" t="s">
        <v>82</v>
      </c>
      <c r="Z5" s="31" t="s">
        <v>82</v>
      </c>
      <c r="AA5" s="31" t="s">
        <v>82</v>
      </c>
      <c r="AB5" s="31">
        <v>1</v>
      </c>
    </row>
    <row r="6" spans="1:28" ht="15" thickBot="1" x14ac:dyDescent="0.35">
      <c r="A6" s="48"/>
      <c r="B6" s="48">
        <v>85026</v>
      </c>
      <c r="C6" s="41" t="s">
        <v>121</v>
      </c>
      <c r="D6" s="36">
        <v>1641.1292999999998</v>
      </c>
      <c r="E6" s="32">
        <v>1268.8168999999996</v>
      </c>
      <c r="F6" s="32">
        <v>187.00040000000004</v>
      </c>
      <c r="G6" s="32">
        <v>175.35249999999999</v>
      </c>
      <c r="H6" s="32">
        <v>2.3630999999999998</v>
      </c>
      <c r="I6" s="32">
        <v>1.3683000000000001</v>
      </c>
      <c r="J6" s="32">
        <v>6.2280999999999995</v>
      </c>
      <c r="K6" s="32">
        <v>447.2298999999997</v>
      </c>
      <c r="L6" s="32">
        <v>33.460300000000004</v>
      </c>
      <c r="M6" s="32">
        <v>103.88040000000001</v>
      </c>
      <c r="N6" s="32">
        <v>2.1753999999999998</v>
      </c>
      <c r="O6" s="32">
        <v>1.0024999999999999</v>
      </c>
      <c r="P6" s="32">
        <v>2.641</v>
      </c>
      <c r="Q6" s="46">
        <v>858.38679999999999</v>
      </c>
      <c r="R6" s="45">
        <v>3537.11</v>
      </c>
      <c r="S6" s="31" t="s">
        <v>82</v>
      </c>
      <c r="T6" s="31" t="s">
        <v>82</v>
      </c>
      <c r="U6" s="31" t="s">
        <v>82</v>
      </c>
      <c r="V6" s="31" t="s">
        <v>82</v>
      </c>
      <c r="W6" s="31" t="s">
        <v>82</v>
      </c>
      <c r="X6" s="31" t="s">
        <v>82</v>
      </c>
      <c r="Y6" s="31" t="s">
        <v>82</v>
      </c>
      <c r="Z6" s="31" t="s">
        <v>82</v>
      </c>
      <c r="AA6" s="31" t="s">
        <v>82</v>
      </c>
      <c r="AB6" s="31">
        <v>1</v>
      </c>
    </row>
    <row r="7" spans="1:28" ht="15" thickBot="1" x14ac:dyDescent="0.35">
      <c r="A7" s="48"/>
      <c r="B7" s="48">
        <v>85034</v>
      </c>
      <c r="C7" s="41" t="s">
        <v>122</v>
      </c>
      <c r="D7" s="36">
        <v>1064.1938999999998</v>
      </c>
      <c r="E7" s="32">
        <v>670.52679999999987</v>
      </c>
      <c r="F7" s="32">
        <v>308.28829999999999</v>
      </c>
      <c r="G7" s="32">
        <v>74.086700000000008</v>
      </c>
      <c r="H7" s="32">
        <v>0.12770000000000001</v>
      </c>
      <c r="I7" s="32">
        <v>0</v>
      </c>
      <c r="J7" s="32">
        <v>11.164400000000001</v>
      </c>
      <c r="K7" s="32">
        <v>291.89729999999997</v>
      </c>
      <c r="L7" s="32">
        <v>135.41490000000002</v>
      </c>
      <c r="M7" s="32">
        <v>50.685700000000004</v>
      </c>
      <c r="N7" s="32">
        <v>0</v>
      </c>
      <c r="O7" s="32">
        <v>0</v>
      </c>
      <c r="P7" s="32">
        <v>10.96</v>
      </c>
      <c r="Q7" s="46">
        <v>443.02410000000009</v>
      </c>
      <c r="R7" s="45">
        <v>3625.06</v>
      </c>
      <c r="S7" s="31" t="s">
        <v>82</v>
      </c>
      <c r="T7" s="31" t="s">
        <v>82</v>
      </c>
      <c r="U7" s="31" t="s">
        <v>82</v>
      </c>
      <c r="V7" s="31" t="s">
        <v>82</v>
      </c>
      <c r="W7" s="31" t="s">
        <v>82</v>
      </c>
      <c r="X7" s="31" t="s">
        <v>82</v>
      </c>
      <c r="Y7" s="31" t="s">
        <v>82</v>
      </c>
      <c r="Z7" s="31" t="s">
        <v>82</v>
      </c>
      <c r="AA7" s="31" t="s">
        <v>82</v>
      </c>
      <c r="AB7" s="31">
        <v>1</v>
      </c>
    </row>
    <row r="8" spans="1:28" ht="15" thickBot="1" x14ac:dyDescent="0.35">
      <c r="A8" s="48"/>
      <c r="B8" s="48">
        <v>85039</v>
      </c>
      <c r="C8" s="41" t="s">
        <v>123</v>
      </c>
      <c r="D8" s="36">
        <v>2537.4264999999996</v>
      </c>
      <c r="E8" s="32">
        <v>2004.7974999999999</v>
      </c>
      <c r="F8" s="32">
        <v>376.91530000000006</v>
      </c>
      <c r="G8" s="32">
        <v>111.8909</v>
      </c>
      <c r="H8" s="32">
        <v>12.716200000000001</v>
      </c>
      <c r="I8" s="32">
        <v>0</v>
      </c>
      <c r="J8" s="32">
        <v>31.1066</v>
      </c>
      <c r="K8" s="32">
        <v>1004.4252000000002</v>
      </c>
      <c r="L8" s="32">
        <v>109.64989999999999</v>
      </c>
      <c r="M8" s="32">
        <v>49.077799999999996</v>
      </c>
      <c r="N8" s="32">
        <v>0.83909999999999996</v>
      </c>
      <c r="O8" s="32">
        <v>0</v>
      </c>
      <c r="P8" s="32">
        <v>8.2591000000000001</v>
      </c>
      <c r="Q8" s="46">
        <v>1228.7323000000004</v>
      </c>
      <c r="R8" s="45">
        <v>8188.24</v>
      </c>
      <c r="S8" s="31" t="s">
        <v>82</v>
      </c>
      <c r="T8" s="31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82</v>
      </c>
      <c r="Z8" s="31" t="s">
        <v>82</v>
      </c>
      <c r="AA8" s="31">
        <v>9.4670420071942245E-4</v>
      </c>
      <c r="AB8" s="31">
        <v>0.99905329579928059</v>
      </c>
    </row>
    <row r="9" spans="1:28" ht="15" thickBot="1" x14ac:dyDescent="0.35">
      <c r="A9" s="48"/>
      <c r="B9" s="48">
        <v>85045</v>
      </c>
      <c r="C9" s="41" t="s">
        <v>124</v>
      </c>
      <c r="D9" s="36">
        <v>3354.3215000000005</v>
      </c>
      <c r="E9" s="32">
        <v>2301.1595000000002</v>
      </c>
      <c r="F9" s="32">
        <v>582.4677999999999</v>
      </c>
      <c r="G9" s="32">
        <v>387.99780000000004</v>
      </c>
      <c r="H9" s="32">
        <v>0.9587</v>
      </c>
      <c r="I9" s="32">
        <v>18.675899999999999</v>
      </c>
      <c r="J9" s="32">
        <v>63.061799999999991</v>
      </c>
      <c r="K9" s="32">
        <v>1330.4398000000003</v>
      </c>
      <c r="L9" s="32">
        <v>316.94279999999998</v>
      </c>
      <c r="M9" s="32">
        <v>293.27480000000003</v>
      </c>
      <c r="N9" s="32">
        <v>0.71289999999999998</v>
      </c>
      <c r="O9" s="32">
        <v>0</v>
      </c>
      <c r="P9" s="32">
        <v>48.50569999999999</v>
      </c>
      <c r="Q9" s="46">
        <v>1528.5924000000002</v>
      </c>
      <c r="R9" s="45">
        <v>9562.52</v>
      </c>
      <c r="S9" s="31" t="s">
        <v>82</v>
      </c>
      <c r="T9" s="31" t="s">
        <v>82</v>
      </c>
      <c r="U9" s="31" t="s">
        <v>82</v>
      </c>
      <c r="V9" s="31" t="s">
        <v>82</v>
      </c>
      <c r="W9" s="31" t="s">
        <v>82</v>
      </c>
      <c r="X9" s="31" t="s">
        <v>82</v>
      </c>
      <c r="Y9" s="31" t="s">
        <v>82</v>
      </c>
      <c r="Z9" s="31" t="s">
        <v>82</v>
      </c>
      <c r="AA9" s="31" t="s">
        <v>82</v>
      </c>
      <c r="AB9" s="31">
        <v>1</v>
      </c>
    </row>
    <row r="10" spans="1:28" ht="15" thickBot="1" x14ac:dyDescent="0.35">
      <c r="A10" s="48"/>
      <c r="B10" s="48">
        <v>85046</v>
      </c>
      <c r="C10" s="41" t="s">
        <v>125</v>
      </c>
      <c r="D10" s="36">
        <v>3081.9954000000002</v>
      </c>
      <c r="E10" s="32">
        <v>2537.9891000000002</v>
      </c>
      <c r="F10" s="32">
        <v>360.47359999999998</v>
      </c>
      <c r="G10" s="32">
        <v>102.85339999999999</v>
      </c>
      <c r="H10" s="32">
        <v>0.71140000000000003</v>
      </c>
      <c r="I10" s="32">
        <v>24.4496</v>
      </c>
      <c r="J10" s="32">
        <v>55.518299999999996</v>
      </c>
      <c r="K10" s="32">
        <v>677.59990000000016</v>
      </c>
      <c r="L10" s="32">
        <v>78.477699999999999</v>
      </c>
      <c r="M10" s="32">
        <v>36.1736</v>
      </c>
      <c r="N10" s="32">
        <v>0.46050000000000002</v>
      </c>
      <c r="O10" s="32">
        <v>0</v>
      </c>
      <c r="P10" s="32">
        <v>34.059899999999999</v>
      </c>
      <c r="Q10" s="46">
        <v>1110.2882000000002</v>
      </c>
      <c r="R10" s="45">
        <v>10351.51</v>
      </c>
      <c r="S10" s="31" t="s">
        <v>82</v>
      </c>
      <c r="T10" s="31" t="s">
        <v>82</v>
      </c>
      <c r="U10" s="31" t="s">
        <v>82</v>
      </c>
      <c r="V10" s="31" t="s">
        <v>82</v>
      </c>
      <c r="W10" s="31" t="s">
        <v>82</v>
      </c>
      <c r="X10" s="31" t="s">
        <v>82</v>
      </c>
      <c r="Y10" s="31" t="s">
        <v>82</v>
      </c>
      <c r="Z10" s="31" t="s">
        <v>82</v>
      </c>
      <c r="AA10" s="31">
        <v>5.770641053592826E-2</v>
      </c>
      <c r="AB10" s="31">
        <v>0.94229358946407171</v>
      </c>
    </row>
    <row r="11" spans="1:28" x14ac:dyDescent="0.3">
      <c r="A11" s="48"/>
      <c r="B11" s="48">
        <v>85047</v>
      </c>
      <c r="C11" s="41" t="s">
        <v>126</v>
      </c>
      <c r="D11" s="36">
        <v>1581.8491000000001</v>
      </c>
      <c r="E11" s="32">
        <v>1121.4674</v>
      </c>
      <c r="F11" s="32">
        <v>301.04010000000005</v>
      </c>
      <c r="G11" s="32">
        <v>130.32089999999997</v>
      </c>
      <c r="H11" s="32">
        <v>3.7100000000000001E-2</v>
      </c>
      <c r="I11" s="32">
        <v>12.010800000000001</v>
      </c>
      <c r="J11" s="32">
        <v>16.972799999999999</v>
      </c>
      <c r="K11" s="32">
        <v>597.16759999999999</v>
      </c>
      <c r="L11" s="32">
        <v>183.97009999999997</v>
      </c>
      <c r="M11" s="32">
        <v>94.1828</v>
      </c>
      <c r="N11" s="32">
        <v>3.7100000000000001E-2</v>
      </c>
      <c r="O11" s="32">
        <v>0</v>
      </c>
      <c r="P11" s="32">
        <v>16.558700000000002</v>
      </c>
      <c r="Q11" s="46">
        <v>1058.3246999999999</v>
      </c>
      <c r="R11" s="45">
        <v>2809.68</v>
      </c>
      <c r="S11" s="31" t="s">
        <v>82</v>
      </c>
      <c r="T11" s="31" t="s">
        <v>82</v>
      </c>
      <c r="U11" s="31" t="s">
        <v>82</v>
      </c>
      <c r="V11" s="31" t="s">
        <v>82</v>
      </c>
      <c r="W11" s="31" t="s">
        <v>82</v>
      </c>
      <c r="X11" s="31" t="s">
        <v>82</v>
      </c>
      <c r="Y11" s="31" t="s">
        <v>82</v>
      </c>
      <c r="Z11" s="31" t="s">
        <v>82</v>
      </c>
      <c r="AA11" s="31" t="s">
        <v>82</v>
      </c>
      <c r="AB11" s="31">
        <v>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1">
    <cfRule type="expression" dxfId="0" priority="1">
      <formula>ISTEXT(D3)</formula>
    </cfRule>
  </conditionalFormatting>
  <hyperlinks>
    <hyperlink ref="A1" location="INDEX!A1" display="INDEX!A1" xr:uid="{375BD1C5-6C2F-46A6-907C-767B3595F48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EF4B-79CB-4943-B0E1-D499F39BFA3C}">
  <sheetPr codeName="Feuil01"/>
  <dimension ref="A1:AC7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0</v>
      </c>
      <c r="B1" s="21">
        <v>2023</v>
      </c>
      <c r="C1" s="19" t="s">
        <v>73</v>
      </c>
      <c r="D1" s="49" t="s">
        <v>69</v>
      </c>
      <c r="E1" s="49" t="s">
        <v>62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63</v>
      </c>
      <c r="M1" s="49" t="s">
        <v>20</v>
      </c>
      <c r="N1" s="49" t="s">
        <v>17</v>
      </c>
      <c r="O1" s="49" t="s">
        <v>23</v>
      </c>
      <c r="P1" s="49" t="s">
        <v>65</v>
      </c>
      <c r="Q1" s="49" t="s">
        <v>64</v>
      </c>
      <c r="R1" s="38" t="s">
        <v>67</v>
      </c>
      <c r="S1" s="38"/>
      <c r="T1" s="38"/>
      <c r="U1" s="23"/>
      <c r="V1" s="49" t="s">
        <v>68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66</v>
      </c>
      <c r="U2" s="37" t="s">
        <v>6</v>
      </c>
      <c r="V2" s="49"/>
      <c r="W2" s="37" t="s">
        <v>2</v>
      </c>
      <c r="X2" s="37" t="s">
        <v>70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81001</v>
      </c>
      <c r="C3" s="40" t="s">
        <v>81</v>
      </c>
      <c r="D3" s="39">
        <v>57</v>
      </c>
      <c r="E3" s="32">
        <v>3707.64</v>
      </c>
      <c r="F3" s="32">
        <v>116</v>
      </c>
      <c r="G3" s="34">
        <v>52</v>
      </c>
      <c r="H3" s="32">
        <v>680</v>
      </c>
      <c r="I3" s="32">
        <v>16</v>
      </c>
      <c r="J3" s="32">
        <v>2570</v>
      </c>
      <c r="K3" s="32">
        <v>28</v>
      </c>
      <c r="L3" s="32">
        <v>6070</v>
      </c>
      <c r="M3" s="32">
        <v>38</v>
      </c>
      <c r="N3" s="32" t="s">
        <v>82</v>
      </c>
      <c r="O3" s="32" t="s">
        <v>83</v>
      </c>
      <c r="P3" s="32" t="s">
        <v>82</v>
      </c>
      <c r="Q3" s="32" t="s">
        <v>83</v>
      </c>
      <c r="R3" s="32">
        <v>4388.4000000000005</v>
      </c>
      <c r="S3" s="32" t="s">
        <v>82</v>
      </c>
      <c r="T3" s="32" t="s">
        <v>82</v>
      </c>
      <c r="U3" s="32">
        <v>64.699999999999818</v>
      </c>
      <c r="V3" s="32">
        <v>50</v>
      </c>
      <c r="W3" s="31">
        <v>0.1739</v>
      </c>
      <c r="X3" s="31">
        <v>0</v>
      </c>
      <c r="Y3" s="31">
        <v>0.1522</v>
      </c>
      <c r="Z3" s="31">
        <v>0.36959999999999998</v>
      </c>
      <c r="AA3" s="31">
        <v>0.19570000000000001</v>
      </c>
      <c r="AB3" s="31">
        <v>4.3499999999999997E-2</v>
      </c>
      <c r="AC3" s="31">
        <v>6.5199999999999994E-2</v>
      </c>
    </row>
    <row r="4" spans="1:29" x14ac:dyDescent="0.3">
      <c r="A4" s="16"/>
      <c r="B4" s="16">
        <v>81003</v>
      </c>
      <c r="C4" s="41" t="s">
        <v>84</v>
      </c>
      <c r="D4" s="39">
        <v>43</v>
      </c>
      <c r="E4" s="32">
        <v>2449.0300000000002</v>
      </c>
      <c r="F4" s="32">
        <v>74</v>
      </c>
      <c r="G4" s="34">
        <v>56.043478260869563</v>
      </c>
      <c r="H4" s="32">
        <v>470</v>
      </c>
      <c r="I4" s="32">
        <v>8</v>
      </c>
      <c r="J4" s="32">
        <v>1330</v>
      </c>
      <c r="K4" s="32">
        <v>25</v>
      </c>
      <c r="L4" s="32">
        <v>3470</v>
      </c>
      <c r="M4" s="32">
        <v>31</v>
      </c>
      <c r="N4" s="32" t="s">
        <v>82</v>
      </c>
      <c r="O4" s="32" t="s">
        <v>83</v>
      </c>
      <c r="P4" s="32" t="s">
        <v>82</v>
      </c>
      <c r="Q4" s="32" t="s">
        <v>83</v>
      </c>
      <c r="R4" s="32">
        <v>2447.7000000000003</v>
      </c>
      <c r="S4" s="32" t="s">
        <v>82</v>
      </c>
      <c r="T4" s="32" t="s">
        <v>82</v>
      </c>
      <c r="U4" s="32">
        <v>26.509999999999764</v>
      </c>
      <c r="V4" s="32">
        <v>35</v>
      </c>
      <c r="W4" s="31">
        <v>0.1143</v>
      </c>
      <c r="X4" s="31">
        <v>0</v>
      </c>
      <c r="Y4" s="31">
        <v>5.7099999999999998E-2</v>
      </c>
      <c r="Z4" s="31">
        <v>0.57140000000000002</v>
      </c>
      <c r="AA4" s="31">
        <v>0.1714</v>
      </c>
      <c r="AB4" s="31">
        <v>8.5699999999999998E-2</v>
      </c>
      <c r="AC4" s="31">
        <v>0</v>
      </c>
    </row>
    <row r="5" spans="1:29" x14ac:dyDescent="0.3">
      <c r="A5" s="16"/>
      <c r="B5" s="16">
        <v>81004</v>
      </c>
      <c r="C5" s="41" t="s">
        <v>85</v>
      </c>
      <c r="D5" s="39">
        <v>18</v>
      </c>
      <c r="E5" s="32">
        <v>1816.34</v>
      </c>
      <c r="F5" s="32">
        <v>31</v>
      </c>
      <c r="G5" s="34">
        <v>49.684210526315788</v>
      </c>
      <c r="H5" s="32" t="s">
        <v>82</v>
      </c>
      <c r="I5" s="32" t="s">
        <v>83</v>
      </c>
      <c r="J5" s="32">
        <v>1310</v>
      </c>
      <c r="K5" s="32">
        <v>14</v>
      </c>
      <c r="L5" s="32">
        <v>3330</v>
      </c>
      <c r="M5" s="32">
        <v>15</v>
      </c>
      <c r="N5" s="32" t="s">
        <v>82</v>
      </c>
      <c r="O5" s="32" t="s">
        <v>83</v>
      </c>
      <c r="P5" s="32" t="s">
        <v>82</v>
      </c>
      <c r="Q5" s="32" t="s">
        <v>83</v>
      </c>
      <c r="R5" s="32">
        <v>2255.4</v>
      </c>
      <c r="S5" s="32" t="s">
        <v>82</v>
      </c>
      <c r="T5" s="32" t="s">
        <v>82</v>
      </c>
      <c r="U5" s="32">
        <v>59.400000000000091</v>
      </c>
      <c r="V5" s="32">
        <v>18</v>
      </c>
      <c r="W5" s="31">
        <v>5.5599999999999997E-2</v>
      </c>
      <c r="X5" s="31">
        <v>0</v>
      </c>
      <c r="Y5" s="31">
        <v>0</v>
      </c>
      <c r="Z5" s="31">
        <v>0.77780000000000005</v>
      </c>
      <c r="AA5" s="31">
        <v>0.11109999999999999</v>
      </c>
      <c r="AB5" s="31">
        <v>5.5599999999999997E-2</v>
      </c>
      <c r="AC5" s="31">
        <v>0</v>
      </c>
    </row>
    <row r="6" spans="1:29" x14ac:dyDescent="0.3">
      <c r="A6" s="16"/>
      <c r="B6" s="16">
        <v>81013</v>
      </c>
      <c r="C6" s="41" t="s">
        <v>86</v>
      </c>
      <c r="D6" s="39">
        <v>5</v>
      </c>
      <c r="E6" s="32">
        <v>101.48</v>
      </c>
      <c r="F6" s="32">
        <v>4</v>
      </c>
      <c r="G6" s="34">
        <v>50.25</v>
      </c>
      <c r="H6" s="32" t="s">
        <v>82</v>
      </c>
      <c r="I6" s="32" t="s">
        <v>83</v>
      </c>
      <c r="J6" s="32" t="s">
        <v>82</v>
      </c>
      <c r="K6" s="32" t="s">
        <v>83</v>
      </c>
      <c r="L6" s="32" t="s">
        <v>82</v>
      </c>
      <c r="M6" s="32" t="s">
        <v>83</v>
      </c>
      <c r="N6" s="32" t="s">
        <v>82</v>
      </c>
      <c r="O6" s="32" t="s">
        <v>83</v>
      </c>
      <c r="P6" s="32" t="s">
        <v>82</v>
      </c>
      <c r="Q6" s="32" t="s">
        <v>83</v>
      </c>
      <c r="R6" s="32" t="s">
        <v>82</v>
      </c>
      <c r="S6" s="32" t="s">
        <v>82</v>
      </c>
      <c r="T6" s="32" t="s">
        <v>82</v>
      </c>
      <c r="U6" s="32">
        <v>43.3</v>
      </c>
      <c r="V6" s="32" t="s">
        <v>83</v>
      </c>
      <c r="W6" s="31" t="s">
        <v>82</v>
      </c>
      <c r="X6" s="31" t="s">
        <v>82</v>
      </c>
      <c r="Y6" s="31" t="s">
        <v>82</v>
      </c>
      <c r="Z6" s="31" t="s">
        <v>82</v>
      </c>
      <c r="AA6" s="31" t="s">
        <v>82</v>
      </c>
      <c r="AB6" s="31" t="s">
        <v>82</v>
      </c>
      <c r="AC6" s="31" t="s">
        <v>82</v>
      </c>
    </row>
    <row r="7" spans="1:29" x14ac:dyDescent="0.3">
      <c r="A7" s="16"/>
      <c r="B7" s="16">
        <v>81015</v>
      </c>
      <c r="C7" s="41" t="s">
        <v>87</v>
      </c>
      <c r="D7" s="39">
        <v>30</v>
      </c>
      <c r="E7" s="32">
        <v>2755.58</v>
      </c>
      <c r="F7" s="32">
        <v>56</v>
      </c>
      <c r="G7" s="34">
        <v>49.41935483870968</v>
      </c>
      <c r="H7" s="32">
        <v>540</v>
      </c>
      <c r="I7" s="32">
        <v>10</v>
      </c>
      <c r="J7" s="32">
        <v>1790</v>
      </c>
      <c r="K7" s="32">
        <v>17</v>
      </c>
      <c r="L7" s="32">
        <v>4350</v>
      </c>
      <c r="M7" s="32">
        <v>23</v>
      </c>
      <c r="N7" s="32" t="s">
        <v>82</v>
      </c>
      <c r="O7" s="32" t="s">
        <v>83</v>
      </c>
      <c r="P7" s="32" t="s">
        <v>82</v>
      </c>
      <c r="Q7" s="32" t="s">
        <v>83</v>
      </c>
      <c r="R7" s="32">
        <v>3141.6000000000004</v>
      </c>
      <c r="S7" s="32" t="s">
        <v>82</v>
      </c>
      <c r="T7" s="32" t="s">
        <v>82</v>
      </c>
      <c r="U7" s="32">
        <v>13.799999999999727</v>
      </c>
      <c r="V7" s="32">
        <v>26</v>
      </c>
      <c r="W7" s="31">
        <v>7.690000000000001E-2</v>
      </c>
      <c r="X7" s="31">
        <v>3.85E-2</v>
      </c>
      <c r="Y7" s="31">
        <v>0.23079999999999998</v>
      </c>
      <c r="Z7" s="31">
        <v>0.3846</v>
      </c>
      <c r="AA7" s="31">
        <v>0.15380000000000002</v>
      </c>
      <c r="AB7" s="31">
        <v>7.690000000000001E-2</v>
      </c>
      <c r="AC7" s="31">
        <v>3.85E-2</v>
      </c>
    </row>
  </sheetData>
  <autoFilter ref="B2:C2" xr:uid="{9566EF4B-79CB-4943-B0E1-D499F39BFA3C}"/>
  <mergeCells count="13">
    <mergeCell ref="Q1:Q2"/>
    <mergeCell ref="D1:D2"/>
    <mergeCell ref="V1:V2"/>
    <mergeCell ref="L1:L2"/>
    <mergeCell ref="H1:H2"/>
    <mergeCell ref="E1:E2"/>
    <mergeCell ref="J1:J2"/>
    <mergeCell ref="N1:N2"/>
    <mergeCell ref="P1:P2"/>
    <mergeCell ref="M1:M2"/>
    <mergeCell ref="I1:I2"/>
    <mergeCell ref="K1:K2"/>
    <mergeCell ref="O1:O2"/>
  </mergeCells>
  <conditionalFormatting sqref="D3:AC7">
    <cfRule type="expression" dxfId="14" priority="1">
      <formula>ISTEXT(D3)</formula>
    </cfRule>
  </conditionalFormatting>
  <hyperlinks>
    <hyperlink ref="A1" location="INDEX!A1" display="INDEX!A1" xr:uid="{F6D34EA4-7115-476F-8D48-620C76D5D8B5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B583-E3DC-437B-9313-43C78C199199}">
  <sheetPr codeName="Feuil02"/>
  <dimension ref="A1:AL22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1</v>
      </c>
      <c r="B1" s="12"/>
      <c r="C1" s="19" t="s">
        <v>73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3">
      <c r="A3" s="15"/>
      <c r="B3" s="15">
        <v>81001</v>
      </c>
      <c r="C3" s="22" t="s">
        <v>81</v>
      </c>
      <c r="D3" s="40" t="s">
        <v>12</v>
      </c>
      <c r="E3" s="39">
        <v>115</v>
      </c>
      <c r="F3" s="32">
        <v>114</v>
      </c>
      <c r="G3" s="32">
        <v>112</v>
      </c>
      <c r="H3" s="32">
        <v>116</v>
      </c>
      <c r="I3" s="32">
        <v>111</v>
      </c>
      <c r="J3" s="32">
        <v>106</v>
      </c>
      <c r="K3" s="32">
        <v>101</v>
      </c>
      <c r="L3" s="32">
        <v>93</v>
      </c>
      <c r="M3" s="32">
        <v>93</v>
      </c>
      <c r="N3" s="32">
        <v>91</v>
      </c>
      <c r="O3" s="32">
        <v>90</v>
      </c>
      <c r="P3" s="32">
        <v>75</v>
      </c>
      <c r="Q3" s="32">
        <v>69</v>
      </c>
      <c r="R3" s="32">
        <v>70</v>
      </c>
      <c r="S3" s="32">
        <v>67</v>
      </c>
      <c r="T3" s="32">
        <v>65</v>
      </c>
      <c r="U3" s="32">
        <v>61</v>
      </c>
      <c r="V3" s="32">
        <v>61</v>
      </c>
      <c r="W3" s="32">
        <v>61</v>
      </c>
      <c r="X3" s="32">
        <v>60</v>
      </c>
      <c r="Y3" s="32">
        <v>57</v>
      </c>
      <c r="Z3" s="32">
        <v>56</v>
      </c>
      <c r="AA3" s="32">
        <v>58</v>
      </c>
      <c r="AB3" s="32">
        <v>55</v>
      </c>
      <c r="AC3" s="32">
        <v>55</v>
      </c>
      <c r="AD3" s="32">
        <v>58</v>
      </c>
      <c r="AE3" s="32">
        <v>55</v>
      </c>
      <c r="AF3" s="32">
        <v>56</v>
      </c>
      <c r="AG3" s="32">
        <v>59</v>
      </c>
      <c r="AH3" s="32">
        <v>58</v>
      </c>
      <c r="AI3" s="32">
        <v>61</v>
      </c>
      <c r="AJ3" s="32">
        <v>62</v>
      </c>
      <c r="AK3" s="32">
        <v>63</v>
      </c>
      <c r="AL3" s="32">
        <v>57</v>
      </c>
    </row>
    <row r="4" spans="1:38" x14ac:dyDescent="0.3">
      <c r="A4" s="16"/>
      <c r="B4" s="16">
        <f>B3</f>
        <v>81001</v>
      </c>
      <c r="C4" s="33" t="str">
        <f>C3</f>
        <v>Arlon</v>
      </c>
      <c r="D4" s="41" t="s">
        <v>29</v>
      </c>
      <c r="E4" s="42">
        <v>31.037565217391304</v>
      </c>
      <c r="F4" s="34">
        <v>31.331666666666663</v>
      </c>
      <c r="G4" s="34">
        <v>31.894375</v>
      </c>
      <c r="H4" s="34">
        <v>29.911379310344827</v>
      </c>
      <c r="I4" s="34">
        <v>31.469639639639642</v>
      </c>
      <c r="J4" s="34">
        <v>32.553679245283021</v>
      </c>
      <c r="K4" s="34">
        <v>34.317623762376236</v>
      </c>
      <c r="L4" s="34">
        <v>37.704623655913977</v>
      </c>
      <c r="M4" s="34">
        <v>38.093225806451613</v>
      </c>
      <c r="N4" s="34">
        <v>39.17230769230769</v>
      </c>
      <c r="O4" s="34">
        <v>40.515777777777778</v>
      </c>
      <c r="P4" s="34">
        <v>47.35466666666666</v>
      </c>
      <c r="Q4" s="34">
        <v>51.621159420289857</v>
      </c>
      <c r="R4" s="34">
        <v>51.283428571428566</v>
      </c>
      <c r="S4" s="34">
        <v>53.600447761194026</v>
      </c>
      <c r="T4" s="34">
        <v>53.953230769230771</v>
      </c>
      <c r="U4" s="34">
        <v>55.99065573770492</v>
      </c>
      <c r="V4" s="34">
        <v>56.425737704918028</v>
      </c>
      <c r="W4" s="34">
        <v>55.71295081967213</v>
      </c>
      <c r="X4" s="34">
        <v>57.419833333333337</v>
      </c>
      <c r="Y4" s="34">
        <v>59.487368421052636</v>
      </c>
      <c r="Z4" s="34">
        <v>62.548928571428569</v>
      </c>
      <c r="AA4" s="34">
        <v>60.512241379310346</v>
      </c>
      <c r="AB4" s="34">
        <v>63.681999999999995</v>
      </c>
      <c r="AC4" s="34">
        <v>61.663454545454542</v>
      </c>
      <c r="AD4" s="34">
        <v>63.604568965517238</v>
      </c>
      <c r="AE4" s="34">
        <v>65.342909090909089</v>
      </c>
      <c r="AF4" s="34">
        <v>64.642321428571435</v>
      </c>
      <c r="AG4" s="34">
        <v>64.616779661016949</v>
      </c>
      <c r="AH4" s="34">
        <v>65.567931034482768</v>
      </c>
      <c r="AI4" s="34">
        <v>63.833606557377053</v>
      </c>
      <c r="AJ4" s="34">
        <v>63.288064516129033</v>
      </c>
      <c r="AK4" s="34">
        <v>64.240158730158726</v>
      </c>
      <c r="AL4" s="34">
        <v>65.046315789473681</v>
      </c>
    </row>
    <row r="5" spans="1:38" x14ac:dyDescent="0.3">
      <c r="A5" s="16"/>
      <c r="B5" s="16">
        <f>B3</f>
        <v>81001</v>
      </c>
      <c r="C5" s="33" t="str">
        <f>C4</f>
        <v>Arlon</v>
      </c>
      <c r="D5" s="41" t="s">
        <v>27</v>
      </c>
      <c r="E5" s="42">
        <v>33.115384615384613</v>
      </c>
      <c r="F5" s="34">
        <v>33.734693877551024</v>
      </c>
      <c r="G5" s="34">
        <v>35.386363636363633</v>
      </c>
      <c r="H5" s="34">
        <v>36.810810810810814</v>
      </c>
      <c r="I5" s="34">
        <v>41.138888888888886</v>
      </c>
      <c r="J5" s="34">
        <v>39.891891891891895</v>
      </c>
      <c r="K5" s="34">
        <v>43.411764705882355</v>
      </c>
      <c r="L5" s="34">
        <v>41.121212121212125</v>
      </c>
      <c r="M5" s="34">
        <v>45.09375</v>
      </c>
      <c r="N5" s="34">
        <v>44.645161290322584</v>
      </c>
      <c r="O5" s="34">
        <v>49.307692307692307</v>
      </c>
      <c r="P5" s="34">
        <v>48.535714285714285</v>
      </c>
      <c r="Q5" s="34">
        <v>48.851851851851855</v>
      </c>
      <c r="R5" s="34">
        <v>47.269230769230766</v>
      </c>
      <c r="S5" s="34">
        <v>48.307692307692307</v>
      </c>
      <c r="T5" s="34">
        <v>46.84</v>
      </c>
      <c r="U5" s="34">
        <v>51.409090909090907</v>
      </c>
      <c r="V5" s="34">
        <v>56.65</v>
      </c>
      <c r="W5" s="34">
        <v>58.095238095238095</v>
      </c>
      <c r="X5" s="34">
        <v>60.095238095238095</v>
      </c>
      <c r="Y5" s="34">
        <v>68</v>
      </c>
      <c r="Z5" s="34">
        <v>67.444444444444443</v>
      </c>
      <c r="AA5" s="34">
        <v>67.277777777777771</v>
      </c>
      <c r="AB5" s="34">
        <v>69.388888888888886</v>
      </c>
      <c r="AC5" s="34">
        <v>70.222222222222229</v>
      </c>
      <c r="AD5" s="34">
        <v>73.470588235294116</v>
      </c>
      <c r="AE5" s="34">
        <v>73.75</v>
      </c>
      <c r="AF5" s="34">
        <v>78.0625</v>
      </c>
      <c r="AG5" s="34">
        <v>69.388888888888886</v>
      </c>
      <c r="AH5" s="34">
        <v>85.666666666666671</v>
      </c>
      <c r="AI5" s="34">
        <v>79.9375</v>
      </c>
      <c r="AJ5" s="34">
        <v>82.13333333333334</v>
      </c>
      <c r="AK5" s="34">
        <v>81.666666666666671</v>
      </c>
      <c r="AL5" s="34">
        <v>78.1875</v>
      </c>
    </row>
    <row r="6" spans="1:38" x14ac:dyDescent="0.3">
      <c r="A6" s="16"/>
      <c r="B6" s="16">
        <f>B3</f>
        <v>81001</v>
      </c>
      <c r="C6" s="33" t="str">
        <f>C5</f>
        <v>Arlon</v>
      </c>
      <c r="D6" s="41" t="s">
        <v>28</v>
      </c>
      <c r="E6" s="42">
        <v>20.5</v>
      </c>
      <c r="F6" s="34">
        <v>23.56451612903226</v>
      </c>
      <c r="G6" s="34">
        <v>23.721311475409838</v>
      </c>
      <c r="H6" s="34">
        <v>30.537037037037038</v>
      </c>
      <c r="I6" s="34">
        <v>29.8</v>
      </c>
      <c r="J6" s="34">
        <v>31.037037037037038</v>
      </c>
      <c r="K6" s="34">
        <v>33.458333333333336</v>
      </c>
      <c r="L6" s="34">
        <v>34.978260869565219</v>
      </c>
      <c r="M6" s="34">
        <v>33.765957446808514</v>
      </c>
      <c r="N6" s="34">
        <v>35.086956521739133</v>
      </c>
      <c r="O6" s="34">
        <v>35.183673469387756</v>
      </c>
      <c r="P6" s="34">
        <v>36.854166666666664</v>
      </c>
      <c r="Q6" s="34">
        <v>35.116279069767444</v>
      </c>
      <c r="R6" s="34">
        <v>34.116279069767444</v>
      </c>
      <c r="S6" s="34">
        <v>37.243902439024389</v>
      </c>
      <c r="T6" s="34">
        <v>38.976190476190474</v>
      </c>
      <c r="U6" s="34">
        <v>40.975609756097562</v>
      </c>
      <c r="V6" s="34">
        <v>43.974358974358971</v>
      </c>
      <c r="W6" s="34">
        <v>44.289473684210527</v>
      </c>
      <c r="X6" s="34">
        <v>43.621621621621621</v>
      </c>
      <c r="Y6" s="34">
        <v>44.25</v>
      </c>
      <c r="Z6" s="34">
        <v>46.74285714285714</v>
      </c>
      <c r="AA6" s="34">
        <v>43.771428571428572</v>
      </c>
      <c r="AB6" s="34">
        <v>45.354838709677416</v>
      </c>
      <c r="AC6" s="34">
        <v>47.677419354838712</v>
      </c>
      <c r="AD6" s="34">
        <v>48.363636363636367</v>
      </c>
      <c r="AE6" s="34">
        <v>46.441176470588232</v>
      </c>
      <c r="AF6" s="34">
        <v>49.903225806451616</v>
      </c>
      <c r="AG6" s="34">
        <v>49.363636363636367</v>
      </c>
      <c r="AH6" s="34">
        <v>44</v>
      </c>
      <c r="AI6" s="34">
        <v>44.696969696969695</v>
      </c>
      <c r="AJ6" s="34">
        <v>49.678571428571431</v>
      </c>
      <c r="AK6" s="34">
        <v>44.625</v>
      </c>
      <c r="AL6" s="34">
        <v>46.714285714285715</v>
      </c>
    </row>
    <row r="7" spans="1:38" x14ac:dyDescent="0.3">
      <c r="A7" s="26"/>
      <c r="B7" s="26">
        <v>81003</v>
      </c>
      <c r="C7" s="27" t="s">
        <v>84</v>
      </c>
      <c r="D7" s="44" t="s">
        <v>12</v>
      </c>
      <c r="E7" s="43">
        <v>120</v>
      </c>
      <c r="F7" s="35">
        <v>113</v>
      </c>
      <c r="G7" s="35">
        <v>105</v>
      </c>
      <c r="H7" s="35">
        <v>103</v>
      </c>
      <c r="I7" s="35">
        <v>94</v>
      </c>
      <c r="J7" s="35">
        <v>90</v>
      </c>
      <c r="K7" s="35">
        <v>82</v>
      </c>
      <c r="L7" s="35">
        <v>77</v>
      </c>
      <c r="M7" s="35">
        <v>75</v>
      </c>
      <c r="N7" s="35">
        <v>74</v>
      </c>
      <c r="O7" s="35">
        <v>66</v>
      </c>
      <c r="P7" s="35">
        <v>64</v>
      </c>
      <c r="Q7" s="35">
        <v>63</v>
      </c>
      <c r="R7" s="35">
        <v>61</v>
      </c>
      <c r="S7" s="35">
        <v>58</v>
      </c>
      <c r="T7" s="35">
        <v>55</v>
      </c>
      <c r="U7" s="35">
        <v>54</v>
      </c>
      <c r="V7" s="35">
        <v>50</v>
      </c>
      <c r="W7" s="35">
        <v>47</v>
      </c>
      <c r="X7" s="35">
        <v>45</v>
      </c>
      <c r="Y7" s="35">
        <v>45</v>
      </c>
      <c r="Z7" s="35">
        <v>44</v>
      </c>
      <c r="AA7" s="35">
        <v>42</v>
      </c>
      <c r="AB7" s="35">
        <v>39</v>
      </c>
      <c r="AC7" s="35">
        <v>41</v>
      </c>
      <c r="AD7" s="35">
        <v>39</v>
      </c>
      <c r="AE7" s="35">
        <v>40</v>
      </c>
      <c r="AF7" s="35">
        <v>44</v>
      </c>
      <c r="AG7" s="35">
        <v>45</v>
      </c>
      <c r="AH7" s="35">
        <v>45</v>
      </c>
      <c r="AI7" s="35">
        <v>46</v>
      </c>
      <c r="AJ7" s="35">
        <v>44</v>
      </c>
      <c r="AK7" s="35">
        <v>43</v>
      </c>
      <c r="AL7" s="35">
        <v>43</v>
      </c>
    </row>
    <row r="8" spans="1:38" x14ac:dyDescent="0.3">
      <c r="A8" s="16"/>
      <c r="B8" s="16">
        <f>B7</f>
        <v>81003</v>
      </c>
      <c r="C8" s="33" t="str">
        <f>C7</f>
        <v>Attert</v>
      </c>
      <c r="D8" s="41" t="s">
        <v>29</v>
      </c>
      <c r="E8" s="42">
        <v>22.937916666666666</v>
      </c>
      <c r="F8" s="34">
        <v>23.332035398230087</v>
      </c>
      <c r="G8" s="34">
        <v>23.896857142857144</v>
      </c>
      <c r="H8" s="34">
        <v>25.035922330097087</v>
      </c>
      <c r="I8" s="34">
        <v>27.009148936170213</v>
      </c>
      <c r="J8" s="34">
        <v>27.861777777777778</v>
      </c>
      <c r="K8" s="34">
        <v>29.757195121951217</v>
      </c>
      <c r="L8" s="34">
        <v>31.658961038961039</v>
      </c>
      <c r="M8" s="34">
        <v>32.69466666666667</v>
      </c>
      <c r="N8" s="34">
        <v>32.710405405405403</v>
      </c>
      <c r="O8" s="34">
        <v>36.607575757575759</v>
      </c>
      <c r="P8" s="34">
        <v>38.095156250000002</v>
      </c>
      <c r="Q8" s="34">
        <v>39.287142857142861</v>
      </c>
      <c r="R8" s="34">
        <v>40.461311475409836</v>
      </c>
      <c r="S8" s="34">
        <v>42.446379310344831</v>
      </c>
      <c r="T8" s="34">
        <v>44.435818181818185</v>
      </c>
      <c r="U8" s="34">
        <v>45.173703703703701</v>
      </c>
      <c r="V8" s="34">
        <v>47.520800000000001</v>
      </c>
      <c r="W8" s="34">
        <v>50.231489361702124</v>
      </c>
      <c r="X8" s="34">
        <v>52.180888888888887</v>
      </c>
      <c r="Y8" s="34">
        <v>52.361555555555555</v>
      </c>
      <c r="Z8" s="34">
        <v>53.853863636363641</v>
      </c>
      <c r="AA8" s="34">
        <v>53.43452380952381</v>
      </c>
      <c r="AB8" s="34">
        <v>53.910512820512821</v>
      </c>
      <c r="AC8" s="34">
        <v>53.591951219512197</v>
      </c>
      <c r="AD8" s="34">
        <v>56.045641025641025</v>
      </c>
      <c r="AE8" s="34">
        <v>52.901249999999997</v>
      </c>
      <c r="AF8" s="34">
        <v>54.599318181818177</v>
      </c>
      <c r="AG8" s="34">
        <v>54.24711111111111</v>
      </c>
      <c r="AH8" s="34">
        <v>52.865777777777772</v>
      </c>
      <c r="AI8" s="34">
        <v>54.136304347826091</v>
      </c>
      <c r="AJ8" s="34">
        <v>56.171818181818182</v>
      </c>
      <c r="AK8" s="34">
        <v>56.480697674418607</v>
      </c>
      <c r="AL8" s="34">
        <v>56.95418604651163</v>
      </c>
    </row>
    <row r="9" spans="1:38" x14ac:dyDescent="0.3">
      <c r="A9" s="16"/>
      <c r="B9" s="16">
        <f>B7</f>
        <v>81003</v>
      </c>
      <c r="C9" s="33" t="str">
        <f>C8</f>
        <v>Attert</v>
      </c>
      <c r="D9" s="41" t="s">
        <v>27</v>
      </c>
      <c r="E9" s="42">
        <v>28.772727272727273</v>
      </c>
      <c r="F9" s="34">
        <v>28.54054054054054</v>
      </c>
      <c r="G9" s="34">
        <v>30.033333333333335</v>
      </c>
      <c r="H9" s="34">
        <v>27.142857142857142</v>
      </c>
      <c r="I9" s="34">
        <v>32.479999999999997</v>
      </c>
      <c r="J9" s="34">
        <v>34.18181818181818</v>
      </c>
      <c r="K9" s="34">
        <v>35.523809523809526</v>
      </c>
      <c r="L9" s="34">
        <v>35.684210526315788</v>
      </c>
      <c r="M9" s="34">
        <v>36.049999999999997</v>
      </c>
      <c r="N9" s="34">
        <v>36.473684210526315</v>
      </c>
      <c r="O9" s="34">
        <v>34.238095238095241</v>
      </c>
      <c r="P9" s="34">
        <v>34.526315789473685</v>
      </c>
      <c r="Q9" s="34">
        <v>35.368421052631582</v>
      </c>
      <c r="R9" s="34">
        <v>37.473684210526315</v>
      </c>
      <c r="S9" s="34">
        <v>39.647058823529413</v>
      </c>
      <c r="T9" s="34">
        <v>41.9375</v>
      </c>
      <c r="U9" s="34">
        <v>44.93333333333333</v>
      </c>
      <c r="V9" s="34">
        <v>46.571428571428569</v>
      </c>
      <c r="W9" s="34">
        <v>48.785714285714285</v>
      </c>
      <c r="X9" s="34">
        <v>50.785714285714285</v>
      </c>
      <c r="Y9" s="34">
        <v>48.071428571428569</v>
      </c>
      <c r="Z9" s="34">
        <v>49.846153846153847</v>
      </c>
      <c r="AA9" s="34">
        <v>45.916666666666664</v>
      </c>
      <c r="AB9" s="34">
        <v>46.363636363636367</v>
      </c>
      <c r="AC9" s="34">
        <v>57</v>
      </c>
      <c r="AD9" s="34">
        <v>60.888888888888886</v>
      </c>
      <c r="AE9" s="34">
        <v>54.9</v>
      </c>
      <c r="AF9" s="34">
        <v>66.3</v>
      </c>
      <c r="AG9" s="34">
        <v>75.125</v>
      </c>
      <c r="AH9" s="34">
        <v>72.75</v>
      </c>
      <c r="AI9" s="34">
        <v>60</v>
      </c>
      <c r="AJ9" s="34">
        <v>57.888888888888886</v>
      </c>
      <c r="AK9" s="34">
        <v>59.888888888888886</v>
      </c>
      <c r="AL9" s="34">
        <v>63.625</v>
      </c>
    </row>
    <row r="10" spans="1:38" x14ac:dyDescent="0.3">
      <c r="A10" s="16"/>
      <c r="B10" s="16">
        <f>B7</f>
        <v>81003</v>
      </c>
      <c r="C10" s="33" t="str">
        <f>C9</f>
        <v>Attert</v>
      </c>
      <c r="D10" s="41" t="s">
        <v>28</v>
      </c>
      <c r="E10" s="42">
        <v>17.96153846153846</v>
      </c>
      <c r="F10" s="34">
        <v>18.705882352941178</v>
      </c>
      <c r="G10" s="34">
        <v>18.73469387755102</v>
      </c>
      <c r="H10" s="34">
        <v>24.57377049180328</v>
      </c>
      <c r="I10" s="34">
        <v>23.35</v>
      </c>
      <c r="J10" s="34">
        <v>25.448275862068964</v>
      </c>
      <c r="K10" s="34">
        <v>27.08</v>
      </c>
      <c r="L10" s="34">
        <v>27.236363636363638</v>
      </c>
      <c r="M10" s="34">
        <v>29.921568627450981</v>
      </c>
      <c r="N10" s="34">
        <v>31.632653061224488</v>
      </c>
      <c r="O10" s="34">
        <v>31.717391304347824</v>
      </c>
      <c r="P10" s="34">
        <v>33.148936170212764</v>
      </c>
      <c r="Q10" s="34">
        <v>33.06666666666667</v>
      </c>
      <c r="R10" s="34">
        <v>33.488372093023258</v>
      </c>
      <c r="S10" s="34">
        <v>33.511627906976742</v>
      </c>
      <c r="T10" s="34">
        <v>35.725000000000001</v>
      </c>
      <c r="U10" s="34">
        <v>35.666666666666664</v>
      </c>
      <c r="V10" s="34">
        <v>36.39473684210526</v>
      </c>
      <c r="W10" s="34">
        <v>36.833333333333336</v>
      </c>
      <c r="X10" s="34">
        <v>40.393939393939391</v>
      </c>
      <c r="Y10" s="34">
        <v>37.636363636363633</v>
      </c>
      <c r="Z10" s="34">
        <v>39.242424242424242</v>
      </c>
      <c r="AA10" s="34">
        <v>35.6</v>
      </c>
      <c r="AB10" s="34">
        <v>39.159999999999997</v>
      </c>
      <c r="AC10" s="34">
        <v>39.833333333333336</v>
      </c>
      <c r="AD10" s="34">
        <v>39.44</v>
      </c>
      <c r="AE10" s="34">
        <v>39.458333333333336</v>
      </c>
      <c r="AF10" s="34">
        <v>36.96551724137931</v>
      </c>
      <c r="AG10" s="34">
        <v>38.111111111111114</v>
      </c>
      <c r="AH10" s="34">
        <v>35.185185185185183</v>
      </c>
      <c r="AI10" s="34">
        <v>33.925925925925924</v>
      </c>
      <c r="AJ10" s="34">
        <v>31.777777777777779</v>
      </c>
      <c r="AK10" s="34">
        <v>33.269230769230766</v>
      </c>
      <c r="AL10" s="34">
        <v>32.36</v>
      </c>
    </row>
    <row r="11" spans="1:38" x14ac:dyDescent="0.3">
      <c r="A11" s="26"/>
      <c r="B11" s="26">
        <v>81004</v>
      </c>
      <c r="C11" s="27" t="s">
        <v>85</v>
      </c>
      <c r="D11" s="44" t="s">
        <v>12</v>
      </c>
      <c r="E11" s="43">
        <v>49</v>
      </c>
      <c r="F11" s="35">
        <v>47</v>
      </c>
      <c r="G11" s="35">
        <v>45</v>
      </c>
      <c r="H11" s="35">
        <v>43</v>
      </c>
      <c r="I11" s="35">
        <v>41</v>
      </c>
      <c r="J11" s="35">
        <v>39</v>
      </c>
      <c r="K11" s="35">
        <v>37</v>
      </c>
      <c r="L11" s="35">
        <v>37</v>
      </c>
      <c r="M11" s="35">
        <v>35</v>
      </c>
      <c r="N11" s="35">
        <v>33</v>
      </c>
      <c r="O11" s="35">
        <v>32</v>
      </c>
      <c r="P11" s="35">
        <v>32</v>
      </c>
      <c r="Q11" s="35">
        <v>29</v>
      </c>
      <c r="R11" s="35">
        <v>30</v>
      </c>
      <c r="S11" s="35">
        <v>28</v>
      </c>
      <c r="T11" s="35">
        <v>27</v>
      </c>
      <c r="U11" s="35">
        <v>26</v>
      </c>
      <c r="V11" s="35">
        <v>24</v>
      </c>
      <c r="W11" s="35">
        <v>22</v>
      </c>
      <c r="X11" s="35">
        <v>21</v>
      </c>
      <c r="Y11" s="35">
        <v>22</v>
      </c>
      <c r="Z11" s="35">
        <v>21</v>
      </c>
      <c r="AA11" s="35">
        <v>20</v>
      </c>
      <c r="AB11" s="35">
        <v>20</v>
      </c>
      <c r="AC11" s="35">
        <v>21</v>
      </c>
      <c r="AD11" s="35">
        <v>21</v>
      </c>
      <c r="AE11" s="35">
        <v>21</v>
      </c>
      <c r="AF11" s="35">
        <v>19</v>
      </c>
      <c r="AG11" s="35">
        <v>20</v>
      </c>
      <c r="AH11" s="35">
        <v>19</v>
      </c>
      <c r="AI11" s="35">
        <v>19</v>
      </c>
      <c r="AJ11" s="35">
        <v>19</v>
      </c>
      <c r="AK11" s="35">
        <v>18</v>
      </c>
      <c r="AL11" s="35">
        <v>18</v>
      </c>
    </row>
    <row r="12" spans="1:38" x14ac:dyDescent="0.3">
      <c r="A12" s="16"/>
      <c r="B12" s="16">
        <f>B11</f>
        <v>81004</v>
      </c>
      <c r="C12" s="33" t="str">
        <f>C11</f>
        <v>Aubange</v>
      </c>
      <c r="D12" s="41" t="s">
        <v>29</v>
      </c>
      <c r="E12" s="42">
        <v>27.610408163265305</v>
      </c>
      <c r="F12" s="34">
        <v>28.363829787234046</v>
      </c>
      <c r="G12" s="34">
        <v>28.983333333333334</v>
      </c>
      <c r="H12" s="34">
        <v>31.126279069767442</v>
      </c>
      <c r="I12" s="34">
        <v>32.660975609756093</v>
      </c>
      <c r="J12" s="34">
        <v>35.188461538461539</v>
      </c>
      <c r="K12" s="34">
        <v>38.508108108108111</v>
      </c>
      <c r="L12" s="34">
        <v>40.425945945945948</v>
      </c>
      <c r="M12" s="34">
        <v>43.703714285714284</v>
      </c>
      <c r="N12" s="34">
        <v>46.391515151515151</v>
      </c>
      <c r="O12" s="34">
        <v>48.663125000000001</v>
      </c>
      <c r="P12" s="34">
        <v>57.789375</v>
      </c>
      <c r="Q12" s="34">
        <v>55.893448275862063</v>
      </c>
      <c r="R12" s="34">
        <v>53.543666666666667</v>
      </c>
      <c r="S12" s="34">
        <v>60.640714285714282</v>
      </c>
      <c r="T12" s="34">
        <v>59.334074074074081</v>
      </c>
      <c r="U12" s="34">
        <v>61.848076923076924</v>
      </c>
      <c r="V12" s="34">
        <v>64.749166666666667</v>
      </c>
      <c r="W12" s="34">
        <v>71.644545454545451</v>
      </c>
      <c r="X12" s="34">
        <v>73.373333333333335</v>
      </c>
      <c r="Y12" s="34">
        <v>74.393636363636361</v>
      </c>
      <c r="Z12" s="34">
        <v>76.499047619047616</v>
      </c>
      <c r="AA12" s="34">
        <v>82.094999999999999</v>
      </c>
      <c r="AB12" s="34">
        <v>83.251499999999993</v>
      </c>
      <c r="AC12" s="34">
        <v>82.805238095238096</v>
      </c>
      <c r="AD12" s="34">
        <v>84.428380952380962</v>
      </c>
      <c r="AE12" s="34">
        <v>89.940952380952382</v>
      </c>
      <c r="AF12" s="34">
        <v>85.042105263157907</v>
      </c>
      <c r="AG12" s="34">
        <v>92.408999999999992</v>
      </c>
      <c r="AH12" s="34">
        <v>90.559473684210531</v>
      </c>
      <c r="AI12" s="34">
        <v>97.03631578947369</v>
      </c>
      <c r="AJ12" s="34">
        <v>97.938947368421054</v>
      </c>
      <c r="AK12" s="34">
        <v>99.473888888888894</v>
      </c>
      <c r="AL12" s="34">
        <v>100.90777777777777</v>
      </c>
    </row>
    <row r="13" spans="1:38" x14ac:dyDescent="0.3">
      <c r="A13" s="16"/>
      <c r="B13" s="16">
        <f>B11</f>
        <v>81004</v>
      </c>
      <c r="C13" s="33" t="str">
        <f>C12</f>
        <v>Aubange</v>
      </c>
      <c r="D13" s="41" t="s">
        <v>27</v>
      </c>
      <c r="E13" s="42">
        <v>36.055555555555557</v>
      </c>
      <c r="F13" s="34">
        <v>36.625</v>
      </c>
      <c r="G13" s="34">
        <v>33.6</v>
      </c>
      <c r="H13" s="34">
        <v>38.615384615384613</v>
      </c>
      <c r="I13" s="34">
        <v>42</v>
      </c>
      <c r="J13" s="34">
        <v>41</v>
      </c>
      <c r="K13" s="34">
        <v>38.777777777777779</v>
      </c>
      <c r="L13" s="34">
        <v>38.625</v>
      </c>
      <c r="M13" s="34">
        <v>43.285714285714285</v>
      </c>
      <c r="N13" s="34">
        <v>48</v>
      </c>
      <c r="O13" s="34">
        <v>44.285714285714285</v>
      </c>
      <c r="P13" s="34">
        <v>43</v>
      </c>
      <c r="Q13" s="34">
        <v>42.625</v>
      </c>
      <c r="R13" s="34">
        <v>36.444444444444443</v>
      </c>
      <c r="S13" s="34">
        <v>41.571428571428569</v>
      </c>
      <c r="T13" s="34">
        <v>41.857142857142854</v>
      </c>
      <c r="U13" s="34">
        <v>42</v>
      </c>
      <c r="V13" s="34">
        <v>42.333333333333336</v>
      </c>
      <c r="W13" s="34">
        <v>58.25</v>
      </c>
      <c r="X13" s="34" t="s">
        <v>82</v>
      </c>
      <c r="Y13" s="34">
        <v>55</v>
      </c>
      <c r="Z13" s="34" t="s">
        <v>82</v>
      </c>
      <c r="AA13" s="34" t="s">
        <v>82</v>
      </c>
      <c r="AB13" s="34" t="s">
        <v>82</v>
      </c>
      <c r="AC13" s="34" t="s">
        <v>82</v>
      </c>
      <c r="AD13" s="34">
        <v>54.25</v>
      </c>
      <c r="AE13" s="34">
        <v>56</v>
      </c>
      <c r="AF13" s="34" t="s">
        <v>82</v>
      </c>
      <c r="AG13" s="34" t="s">
        <v>82</v>
      </c>
      <c r="AH13" s="34" t="s">
        <v>82</v>
      </c>
      <c r="AI13" s="34" t="s">
        <v>82</v>
      </c>
      <c r="AJ13" s="34" t="s">
        <v>82</v>
      </c>
      <c r="AK13" s="34" t="s">
        <v>82</v>
      </c>
      <c r="AL13" s="34" t="s">
        <v>82</v>
      </c>
    </row>
    <row r="14" spans="1:38" x14ac:dyDescent="0.3">
      <c r="A14" s="16"/>
      <c r="B14" s="16">
        <f>B11</f>
        <v>81004</v>
      </c>
      <c r="C14" s="33" t="str">
        <f>C13</f>
        <v>Aubange</v>
      </c>
      <c r="D14" s="41" t="s">
        <v>28</v>
      </c>
      <c r="E14" s="42">
        <v>23.1</v>
      </c>
      <c r="F14" s="34">
        <v>29.5</v>
      </c>
      <c r="G14" s="34">
        <v>30.75</v>
      </c>
      <c r="H14" s="34">
        <v>32.208333333333336</v>
      </c>
      <c r="I14" s="34">
        <v>37.272727272727273</v>
      </c>
      <c r="J14" s="34">
        <v>41.55</v>
      </c>
      <c r="K14" s="34">
        <v>43.227272727272727</v>
      </c>
      <c r="L14" s="34">
        <v>48.409090909090907</v>
      </c>
      <c r="M14" s="34">
        <v>47.272727272727273</v>
      </c>
      <c r="N14" s="34">
        <v>54.714285714285715</v>
      </c>
      <c r="O14" s="34">
        <v>56.2</v>
      </c>
      <c r="P14" s="34">
        <v>58.75</v>
      </c>
      <c r="Q14" s="34">
        <v>60.315789473684212</v>
      </c>
      <c r="R14" s="34">
        <v>62.777777777777779</v>
      </c>
      <c r="S14" s="34">
        <v>55.95</v>
      </c>
      <c r="T14" s="34">
        <v>61.55</v>
      </c>
      <c r="U14" s="34">
        <v>63.4</v>
      </c>
      <c r="V14" s="34">
        <v>71.611111111111114</v>
      </c>
      <c r="W14" s="34">
        <v>72.222222222222229</v>
      </c>
      <c r="X14" s="34">
        <v>73.833333333333329</v>
      </c>
      <c r="Y14" s="34">
        <v>83</v>
      </c>
      <c r="Z14" s="34">
        <v>78.588235294117652</v>
      </c>
      <c r="AA14" s="34">
        <v>87.4</v>
      </c>
      <c r="AB14" s="34">
        <v>80.75</v>
      </c>
      <c r="AC14" s="34">
        <v>82.4375</v>
      </c>
      <c r="AD14" s="34">
        <v>88.125</v>
      </c>
      <c r="AE14" s="34">
        <v>82.411764705882348</v>
      </c>
      <c r="AF14" s="34">
        <v>80.599999999999994</v>
      </c>
      <c r="AG14" s="34">
        <v>78.266666666666666</v>
      </c>
      <c r="AH14" s="34">
        <v>78.066666666666663</v>
      </c>
      <c r="AI14" s="34">
        <v>76.625</v>
      </c>
      <c r="AJ14" s="34">
        <v>75.4375</v>
      </c>
      <c r="AK14" s="34">
        <v>72.3125</v>
      </c>
      <c r="AL14" s="34">
        <v>81</v>
      </c>
    </row>
    <row r="15" spans="1:38" x14ac:dyDescent="0.3">
      <c r="A15" s="26"/>
      <c r="B15" s="26">
        <v>81013</v>
      </c>
      <c r="C15" s="27" t="s">
        <v>86</v>
      </c>
      <c r="D15" s="44" t="s">
        <v>12</v>
      </c>
      <c r="E15" s="43">
        <v>7</v>
      </c>
      <c r="F15" s="35">
        <v>5</v>
      </c>
      <c r="G15" s="35">
        <v>5</v>
      </c>
      <c r="H15" s="35">
        <v>5</v>
      </c>
      <c r="I15" s="35">
        <v>5</v>
      </c>
      <c r="J15" s="35">
        <v>5</v>
      </c>
      <c r="K15" s="35">
        <v>5</v>
      </c>
      <c r="L15" s="35">
        <v>5</v>
      </c>
      <c r="M15" s="35">
        <v>5</v>
      </c>
      <c r="N15" s="35">
        <v>5</v>
      </c>
      <c r="O15" s="35">
        <v>5</v>
      </c>
      <c r="P15" s="35">
        <v>5</v>
      </c>
      <c r="Q15" s="35">
        <v>5</v>
      </c>
      <c r="R15" s="35">
        <v>5</v>
      </c>
      <c r="S15" s="35">
        <v>4</v>
      </c>
      <c r="T15" s="35">
        <v>4</v>
      </c>
      <c r="U15" s="35">
        <v>4</v>
      </c>
      <c r="V15" s="35">
        <v>4</v>
      </c>
      <c r="W15" s="35">
        <v>4</v>
      </c>
      <c r="X15" s="35">
        <v>4</v>
      </c>
      <c r="Y15" s="35">
        <v>4</v>
      </c>
      <c r="Z15" s="35">
        <v>4</v>
      </c>
      <c r="AA15" s="35">
        <v>4</v>
      </c>
      <c r="AB15" s="35">
        <v>4</v>
      </c>
      <c r="AC15" s="35">
        <v>4</v>
      </c>
      <c r="AD15" s="35">
        <v>5</v>
      </c>
      <c r="AE15" s="35">
        <v>5</v>
      </c>
      <c r="AF15" s="35">
        <v>5</v>
      </c>
      <c r="AG15" s="35">
        <v>5</v>
      </c>
      <c r="AH15" s="35">
        <v>5</v>
      </c>
      <c r="AI15" s="35">
        <v>4</v>
      </c>
      <c r="AJ15" s="35">
        <v>4</v>
      </c>
      <c r="AK15" s="35">
        <v>4</v>
      </c>
      <c r="AL15" s="35">
        <v>5</v>
      </c>
    </row>
    <row r="16" spans="1:38" x14ac:dyDescent="0.3">
      <c r="A16" s="16"/>
      <c r="B16" s="16">
        <f>B15</f>
        <v>81013</v>
      </c>
      <c r="C16" s="33" t="str">
        <f>C15</f>
        <v>Martelange</v>
      </c>
      <c r="D16" s="41" t="s">
        <v>29</v>
      </c>
      <c r="E16" s="42">
        <v>13.008571428571429</v>
      </c>
      <c r="F16" s="34">
        <v>18.212</v>
      </c>
      <c r="G16" s="34">
        <v>18.416</v>
      </c>
      <c r="H16" s="34">
        <v>18.428000000000001</v>
      </c>
      <c r="I16" s="34">
        <v>18.327999999999999</v>
      </c>
      <c r="J16" s="34">
        <v>19.262</v>
      </c>
      <c r="K16" s="34">
        <v>20.375999999999998</v>
      </c>
      <c r="L16" s="34">
        <v>21.335999999999999</v>
      </c>
      <c r="M16" s="34">
        <v>21.335999999999999</v>
      </c>
      <c r="N16" s="34">
        <v>21.486000000000001</v>
      </c>
      <c r="O16" s="34">
        <v>22.295999999999999</v>
      </c>
      <c r="P16" s="34">
        <v>22.188000000000002</v>
      </c>
      <c r="Q16" s="34">
        <v>22.241999999999997</v>
      </c>
      <c r="R16" s="34">
        <v>23.35</v>
      </c>
      <c r="S16" s="34">
        <v>26.397500000000001</v>
      </c>
      <c r="T16" s="34">
        <v>26.84</v>
      </c>
      <c r="U16" s="34">
        <v>27.204999999999998</v>
      </c>
      <c r="V16" s="34">
        <v>27.767499999999998</v>
      </c>
      <c r="W16" s="34">
        <v>27.355</v>
      </c>
      <c r="X16" s="34">
        <v>27.504999999999999</v>
      </c>
      <c r="Y16" s="34">
        <v>27.3125</v>
      </c>
      <c r="Z16" s="34">
        <v>27.745000000000001</v>
      </c>
      <c r="AA16" s="34">
        <v>28.642499999999998</v>
      </c>
      <c r="AB16" s="34">
        <v>29.84</v>
      </c>
      <c r="AC16" s="34">
        <v>28.37</v>
      </c>
      <c r="AD16" s="34">
        <v>26.215999999999998</v>
      </c>
      <c r="AE16" s="34">
        <v>28.858000000000001</v>
      </c>
      <c r="AF16" s="34">
        <v>31.308000000000003</v>
      </c>
      <c r="AG16" s="34">
        <v>32.304000000000002</v>
      </c>
      <c r="AH16" s="34">
        <v>22.361999999999998</v>
      </c>
      <c r="AI16" s="34">
        <v>27.29</v>
      </c>
      <c r="AJ16" s="34">
        <v>27.25</v>
      </c>
      <c r="AK16" s="34">
        <v>24.862500000000001</v>
      </c>
      <c r="AL16" s="34">
        <v>20.295999999999999</v>
      </c>
    </row>
    <row r="17" spans="1:38" x14ac:dyDescent="0.3">
      <c r="A17" s="16"/>
      <c r="B17" s="16">
        <f>B15</f>
        <v>81013</v>
      </c>
      <c r="C17" s="33" t="str">
        <f>C16</f>
        <v>Martelange</v>
      </c>
      <c r="D17" s="41" t="s">
        <v>27</v>
      </c>
      <c r="E17" s="42" t="s">
        <v>82</v>
      </c>
      <c r="F17" s="34" t="s">
        <v>82</v>
      </c>
      <c r="G17" s="34" t="s">
        <v>82</v>
      </c>
      <c r="H17" s="34" t="s">
        <v>82</v>
      </c>
      <c r="I17" s="34" t="s">
        <v>82</v>
      </c>
      <c r="J17" s="34" t="s">
        <v>82</v>
      </c>
      <c r="K17" s="34" t="s">
        <v>82</v>
      </c>
      <c r="L17" s="34" t="s">
        <v>82</v>
      </c>
      <c r="M17" s="34" t="s">
        <v>82</v>
      </c>
      <c r="N17" s="34" t="s">
        <v>82</v>
      </c>
      <c r="O17" s="34" t="s">
        <v>82</v>
      </c>
      <c r="P17" s="34" t="s">
        <v>82</v>
      </c>
      <c r="Q17" s="34" t="s">
        <v>82</v>
      </c>
      <c r="R17" s="34" t="s">
        <v>82</v>
      </c>
      <c r="S17" s="34" t="s">
        <v>82</v>
      </c>
      <c r="T17" s="34" t="s">
        <v>82</v>
      </c>
      <c r="U17" s="34" t="s">
        <v>82</v>
      </c>
      <c r="V17" s="34" t="s">
        <v>82</v>
      </c>
      <c r="W17" s="34" t="s">
        <v>82</v>
      </c>
      <c r="X17" s="34" t="s">
        <v>82</v>
      </c>
      <c r="Y17" s="34" t="s">
        <v>82</v>
      </c>
      <c r="Z17" s="34" t="s">
        <v>82</v>
      </c>
      <c r="AA17" s="34" t="s">
        <v>82</v>
      </c>
      <c r="AB17" s="34" t="s">
        <v>82</v>
      </c>
      <c r="AC17" s="34" t="s">
        <v>82</v>
      </c>
      <c r="AD17" s="34" t="s">
        <v>82</v>
      </c>
      <c r="AE17" s="34" t="s">
        <v>82</v>
      </c>
      <c r="AF17" s="34" t="s">
        <v>82</v>
      </c>
      <c r="AG17" s="34" t="s">
        <v>82</v>
      </c>
      <c r="AH17" s="34" t="s">
        <v>82</v>
      </c>
      <c r="AI17" s="34" t="s">
        <v>82</v>
      </c>
      <c r="AJ17" s="34" t="s">
        <v>82</v>
      </c>
      <c r="AK17" s="34" t="s">
        <v>82</v>
      </c>
      <c r="AL17" s="34" t="s">
        <v>82</v>
      </c>
    </row>
    <row r="18" spans="1:38" x14ac:dyDescent="0.3">
      <c r="A18" s="16"/>
      <c r="B18" s="16">
        <f>B15</f>
        <v>81013</v>
      </c>
      <c r="C18" s="33" t="str">
        <f>C17</f>
        <v>Martelange</v>
      </c>
      <c r="D18" s="41" t="s">
        <v>28</v>
      </c>
      <c r="E18" s="42" t="s">
        <v>82</v>
      </c>
      <c r="F18" s="34" t="s">
        <v>82</v>
      </c>
      <c r="G18" s="34" t="s">
        <v>82</v>
      </c>
      <c r="H18" s="34" t="s">
        <v>82</v>
      </c>
      <c r="I18" s="34">
        <v>15.75</v>
      </c>
      <c r="J18" s="34">
        <v>17.25</v>
      </c>
      <c r="K18" s="34">
        <v>19</v>
      </c>
      <c r="L18" s="34">
        <v>19</v>
      </c>
      <c r="M18" s="34">
        <v>16</v>
      </c>
      <c r="N18" s="34">
        <v>17.2</v>
      </c>
      <c r="O18" s="34">
        <v>18</v>
      </c>
      <c r="P18" s="34">
        <v>17.600000000000001</v>
      </c>
      <c r="Q18" s="34">
        <v>16.2</v>
      </c>
      <c r="R18" s="34">
        <v>15.6</v>
      </c>
      <c r="S18" s="34">
        <v>18.5</v>
      </c>
      <c r="T18" s="34">
        <v>18.25</v>
      </c>
      <c r="U18" s="34">
        <v>19.25</v>
      </c>
      <c r="V18" s="34">
        <v>17.75</v>
      </c>
      <c r="W18" s="34">
        <v>18.75</v>
      </c>
      <c r="X18" s="34">
        <v>19.25</v>
      </c>
      <c r="Y18" s="34">
        <v>19.25</v>
      </c>
      <c r="Z18" s="34">
        <v>20.25</v>
      </c>
      <c r="AA18" s="34">
        <v>20.5</v>
      </c>
      <c r="AB18" s="34">
        <v>12.75</v>
      </c>
      <c r="AC18" s="34" t="s">
        <v>82</v>
      </c>
      <c r="AD18" s="34">
        <v>15.25</v>
      </c>
      <c r="AE18" s="34" t="s">
        <v>82</v>
      </c>
      <c r="AF18" s="34" t="s">
        <v>82</v>
      </c>
      <c r="AG18" s="34" t="s">
        <v>82</v>
      </c>
      <c r="AH18" s="34" t="s">
        <v>82</v>
      </c>
      <c r="AI18" s="34" t="s">
        <v>82</v>
      </c>
      <c r="AJ18" s="34" t="s">
        <v>82</v>
      </c>
      <c r="AK18" s="34" t="s">
        <v>82</v>
      </c>
      <c r="AL18" s="34" t="s">
        <v>82</v>
      </c>
    </row>
    <row r="19" spans="1:38" x14ac:dyDescent="0.3">
      <c r="A19" s="26"/>
      <c r="B19" s="26">
        <v>81015</v>
      </c>
      <c r="C19" s="27" t="s">
        <v>87</v>
      </c>
      <c r="D19" s="44" t="s">
        <v>12</v>
      </c>
      <c r="E19" s="43">
        <v>80</v>
      </c>
      <c r="F19" s="35">
        <v>79</v>
      </c>
      <c r="G19" s="35">
        <v>74</v>
      </c>
      <c r="H19" s="35">
        <v>71</v>
      </c>
      <c r="I19" s="35">
        <v>65</v>
      </c>
      <c r="J19" s="35">
        <v>60</v>
      </c>
      <c r="K19" s="35">
        <v>58</v>
      </c>
      <c r="L19" s="35">
        <v>55</v>
      </c>
      <c r="M19" s="35">
        <v>54</v>
      </c>
      <c r="N19" s="35">
        <v>50</v>
      </c>
      <c r="O19" s="35">
        <v>48</v>
      </c>
      <c r="P19" s="35">
        <v>47</v>
      </c>
      <c r="Q19" s="35">
        <v>44</v>
      </c>
      <c r="R19" s="35">
        <v>44</v>
      </c>
      <c r="S19" s="35">
        <v>42</v>
      </c>
      <c r="T19" s="35">
        <v>41</v>
      </c>
      <c r="U19" s="35">
        <v>40</v>
      </c>
      <c r="V19" s="35">
        <v>38</v>
      </c>
      <c r="W19" s="35">
        <v>36</v>
      </c>
      <c r="X19" s="35">
        <v>35</v>
      </c>
      <c r="Y19" s="35">
        <v>32</v>
      </c>
      <c r="Z19" s="35">
        <v>33</v>
      </c>
      <c r="AA19" s="35">
        <v>34</v>
      </c>
      <c r="AB19" s="35">
        <v>34</v>
      </c>
      <c r="AC19" s="35">
        <v>32</v>
      </c>
      <c r="AD19" s="35">
        <v>31</v>
      </c>
      <c r="AE19" s="35">
        <v>34</v>
      </c>
      <c r="AF19" s="35">
        <v>33</v>
      </c>
      <c r="AG19" s="35">
        <v>32</v>
      </c>
      <c r="AH19" s="35">
        <v>33</v>
      </c>
      <c r="AI19" s="35">
        <v>31</v>
      </c>
      <c r="AJ19" s="35">
        <v>30</v>
      </c>
      <c r="AK19" s="35">
        <v>31</v>
      </c>
      <c r="AL19" s="35">
        <v>30</v>
      </c>
    </row>
    <row r="20" spans="1:38" x14ac:dyDescent="0.3">
      <c r="A20" s="16"/>
      <c r="B20" s="16">
        <f>B19</f>
        <v>81015</v>
      </c>
      <c r="C20" s="33" t="str">
        <f>C19</f>
        <v>Messancy</v>
      </c>
      <c r="D20" s="41" t="s">
        <v>29</v>
      </c>
      <c r="E20" s="42">
        <v>29.373000000000001</v>
      </c>
      <c r="F20" s="34">
        <v>29.598607594936706</v>
      </c>
      <c r="G20" s="34">
        <v>31.521486486486488</v>
      </c>
      <c r="H20" s="34">
        <v>32.749295774647884</v>
      </c>
      <c r="I20" s="34">
        <v>36.64861538461539</v>
      </c>
      <c r="J20" s="34">
        <v>40.06366666666667</v>
      </c>
      <c r="K20" s="34">
        <v>42.345862068965516</v>
      </c>
      <c r="L20" s="34">
        <v>43.975636363636369</v>
      </c>
      <c r="M20" s="34">
        <v>45.87166666666667</v>
      </c>
      <c r="N20" s="34">
        <v>50.098599999999998</v>
      </c>
      <c r="O20" s="34">
        <v>53.264583333333327</v>
      </c>
      <c r="P20" s="34">
        <v>55.179148936170215</v>
      </c>
      <c r="Q20" s="34">
        <v>59.472727272727269</v>
      </c>
      <c r="R20" s="34">
        <v>59.469090909090909</v>
      </c>
      <c r="S20" s="34">
        <v>62.480476190476196</v>
      </c>
      <c r="T20" s="34">
        <v>64.77878048780488</v>
      </c>
      <c r="U20" s="34">
        <v>66.790999999999997</v>
      </c>
      <c r="V20" s="34">
        <v>67.608947368421056</v>
      </c>
      <c r="W20" s="34">
        <v>72.80972222222222</v>
      </c>
      <c r="X20" s="34">
        <v>76.505142857142857</v>
      </c>
      <c r="Y20" s="34">
        <v>81.541875000000005</v>
      </c>
      <c r="Z20" s="34">
        <v>81.985151515151514</v>
      </c>
      <c r="AA20" s="34">
        <v>80.636176470588239</v>
      </c>
      <c r="AB20" s="34">
        <v>82.13323529411764</v>
      </c>
      <c r="AC20" s="34">
        <v>85.186250000000001</v>
      </c>
      <c r="AD20" s="34">
        <v>88.26161290322581</v>
      </c>
      <c r="AE20" s="34">
        <v>85.767352941176469</v>
      </c>
      <c r="AF20" s="34">
        <v>83.686363636363637</v>
      </c>
      <c r="AG20" s="34">
        <v>93.317187500000003</v>
      </c>
      <c r="AH20" s="34">
        <v>86.970909090909103</v>
      </c>
      <c r="AI20" s="34">
        <v>89.175161290322578</v>
      </c>
      <c r="AJ20" s="34">
        <v>91.75633333333333</v>
      </c>
      <c r="AK20" s="34">
        <v>88.83</v>
      </c>
      <c r="AL20" s="34">
        <v>91.852666666666664</v>
      </c>
    </row>
    <row r="21" spans="1:38" x14ac:dyDescent="0.3">
      <c r="A21" s="16"/>
      <c r="B21" s="16">
        <f>B19</f>
        <v>81015</v>
      </c>
      <c r="C21" s="33" t="str">
        <f>C20</f>
        <v>Messancy</v>
      </c>
      <c r="D21" s="41" t="s">
        <v>27</v>
      </c>
      <c r="E21" s="42">
        <v>31.805555555555557</v>
      </c>
      <c r="F21" s="34">
        <v>34.5625</v>
      </c>
      <c r="G21" s="34">
        <v>34.161290322580648</v>
      </c>
      <c r="H21" s="34">
        <v>34.730769230769234</v>
      </c>
      <c r="I21" s="34">
        <v>38.200000000000003</v>
      </c>
      <c r="J21" s="34">
        <v>41.478260869565219</v>
      </c>
      <c r="K21" s="34">
        <v>43.782608695652172</v>
      </c>
      <c r="L21" s="34">
        <v>45.38095238095238</v>
      </c>
      <c r="M21" s="34">
        <v>47.35</v>
      </c>
      <c r="N21" s="34">
        <v>45.85</v>
      </c>
      <c r="O21" s="34">
        <v>48.777777777777779</v>
      </c>
      <c r="P21" s="34">
        <v>50.277777777777779</v>
      </c>
      <c r="Q21" s="34">
        <v>51.235294117647058</v>
      </c>
      <c r="R21" s="34">
        <v>48.111111111111114</v>
      </c>
      <c r="S21" s="34">
        <v>55.6</v>
      </c>
      <c r="T21" s="34">
        <v>60.071428571428569</v>
      </c>
      <c r="U21" s="34">
        <v>58</v>
      </c>
      <c r="V21" s="34">
        <v>61.214285714285715</v>
      </c>
      <c r="W21" s="34">
        <v>58.714285714285715</v>
      </c>
      <c r="X21" s="34">
        <v>68.15384615384616</v>
      </c>
      <c r="Y21" s="34">
        <v>68.692307692307693</v>
      </c>
      <c r="Z21" s="34">
        <v>66.357142857142861</v>
      </c>
      <c r="AA21" s="34">
        <v>70.769230769230774</v>
      </c>
      <c r="AB21" s="34">
        <v>80</v>
      </c>
      <c r="AC21" s="34">
        <v>64.1875</v>
      </c>
      <c r="AD21" s="34">
        <v>65.733333333333334</v>
      </c>
      <c r="AE21" s="34">
        <v>77.666666666666671</v>
      </c>
      <c r="AF21" s="34">
        <v>75.916666666666671</v>
      </c>
      <c r="AG21" s="34">
        <v>75.333333333333329</v>
      </c>
      <c r="AH21" s="34">
        <v>81.166666666666671</v>
      </c>
      <c r="AI21" s="34">
        <v>97.1</v>
      </c>
      <c r="AJ21" s="34">
        <v>90</v>
      </c>
      <c r="AK21" s="34">
        <v>85.9</v>
      </c>
      <c r="AL21" s="34">
        <v>81.3</v>
      </c>
    </row>
    <row r="22" spans="1:38" x14ac:dyDescent="0.3">
      <c r="A22" s="16"/>
      <c r="B22" s="16">
        <f>B19</f>
        <v>81015</v>
      </c>
      <c r="C22" s="33" t="str">
        <f>C21</f>
        <v>Messancy</v>
      </c>
      <c r="D22" s="41" t="s">
        <v>28</v>
      </c>
      <c r="E22" s="42">
        <v>15.866666666666667</v>
      </c>
      <c r="F22" s="34">
        <v>18.633333333333333</v>
      </c>
      <c r="G22" s="34">
        <v>22.214285714285715</v>
      </c>
      <c r="H22" s="34">
        <v>24.647058823529413</v>
      </c>
      <c r="I22" s="34">
        <v>28.133333333333333</v>
      </c>
      <c r="J22" s="34">
        <v>29.966666666666665</v>
      </c>
      <c r="K22" s="34">
        <v>31.925925925925927</v>
      </c>
      <c r="L22" s="34">
        <v>33.793103448275865</v>
      </c>
      <c r="M22" s="34">
        <v>31.060606060606062</v>
      </c>
      <c r="N22" s="34">
        <v>37.033333333333331</v>
      </c>
      <c r="O22" s="34">
        <v>38.857142857142854</v>
      </c>
      <c r="P22" s="34">
        <v>38.714285714285715</v>
      </c>
      <c r="Q22" s="34">
        <v>39.928571428571431</v>
      </c>
      <c r="R22" s="34">
        <v>36.620689655172413</v>
      </c>
      <c r="S22" s="34">
        <v>35.233333333333334</v>
      </c>
      <c r="T22" s="34">
        <v>38.888888888888886</v>
      </c>
      <c r="U22" s="34">
        <v>40.96153846153846</v>
      </c>
      <c r="V22" s="34">
        <v>39.222222222222221</v>
      </c>
      <c r="W22" s="34">
        <v>42.12</v>
      </c>
      <c r="X22" s="34">
        <v>44.31818181818182</v>
      </c>
      <c r="Y22" s="34">
        <v>46.409090909090907</v>
      </c>
      <c r="Z22" s="34">
        <v>54.095238095238095</v>
      </c>
      <c r="AA22" s="34">
        <v>57.421052631578945</v>
      </c>
      <c r="AB22" s="34">
        <v>61.944444444444443</v>
      </c>
      <c r="AC22" s="34">
        <v>53.588235294117645</v>
      </c>
      <c r="AD22" s="34">
        <v>56.941176470588232</v>
      </c>
      <c r="AE22" s="34">
        <v>57.944444444444443</v>
      </c>
      <c r="AF22" s="34">
        <v>48.2</v>
      </c>
      <c r="AG22" s="34">
        <v>51.80952380952381</v>
      </c>
      <c r="AH22" s="34">
        <v>59.368421052631582</v>
      </c>
      <c r="AI22" s="34">
        <v>55.235294117647058</v>
      </c>
      <c r="AJ22" s="34">
        <v>56.058823529411768</v>
      </c>
      <c r="AK22" s="34">
        <v>58.411764705882355</v>
      </c>
      <c r="AL22" s="34">
        <v>56.588235294117645</v>
      </c>
    </row>
  </sheetData>
  <autoFilter ref="B2:C2" xr:uid="{04F3B583-E3DC-437B-9313-43C78C199199}"/>
  <mergeCells count="34">
    <mergeCell ref="J1:J2"/>
    <mergeCell ref="L1:L2"/>
    <mergeCell ref="M1:M2"/>
    <mergeCell ref="N1:N2"/>
    <mergeCell ref="Q1:Q2"/>
    <mergeCell ref="K1:K2"/>
    <mergeCell ref="E1:E2"/>
    <mergeCell ref="F1:F2"/>
    <mergeCell ref="G1:G2"/>
    <mergeCell ref="H1:H2"/>
    <mergeCell ref="I1:I2"/>
    <mergeCell ref="AB1:AB2"/>
    <mergeCell ref="O1:O2"/>
    <mergeCell ref="P1:P2"/>
    <mergeCell ref="R1:R2"/>
    <mergeCell ref="S1:S2"/>
    <mergeCell ref="T1:T2"/>
    <mergeCell ref="U1:U2"/>
    <mergeCell ref="W1:W2"/>
    <mergeCell ref="V1:V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22">
    <cfRule type="expression" dxfId="13" priority="1">
      <formula>ISTEXT(E3)</formula>
    </cfRule>
  </conditionalFormatting>
  <hyperlinks>
    <hyperlink ref="A1" location="INDEX!A1" display="INDEX!A1" xr:uid="{41DFF13C-88A4-4146-A8D9-3035D9C7E74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D60D-571C-481E-9091-69E3CFBF7489}">
  <sheetPr codeName="Feuil03"/>
  <dimension ref="A1:AB7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26" width="15.6640625" style="10" hidden="1" customWidth="1"/>
    <col min="27" max="28" width="15.6640625" style="10" customWidth="1"/>
    <col min="29" max="16384" width="20.6640625" style="7"/>
  </cols>
  <sheetData>
    <row r="1" spans="1:28" s="8" customFormat="1" ht="37.5" customHeight="1" x14ac:dyDescent="0.3">
      <c r="A1" s="12" t="s">
        <v>30</v>
      </c>
      <c r="B1" s="21">
        <v>2023</v>
      </c>
      <c r="C1" s="19" t="s">
        <v>73</v>
      </c>
      <c r="D1" s="54" t="s">
        <v>78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71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80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81001</v>
      </c>
      <c r="C3" s="40" t="s">
        <v>81</v>
      </c>
      <c r="D3" s="36">
        <v>4355.1520999999993</v>
      </c>
      <c r="E3" s="32">
        <v>2580.2689999999998</v>
      </c>
      <c r="F3" s="32">
        <v>1003.8918999999995</v>
      </c>
      <c r="G3" s="32">
        <v>732.87949999999989</v>
      </c>
      <c r="H3" s="32">
        <v>8.6052999999999997</v>
      </c>
      <c r="I3" s="32">
        <v>29.506399999999999</v>
      </c>
      <c r="J3" s="32">
        <v>0</v>
      </c>
      <c r="K3" s="32">
        <v>741.36100000000033</v>
      </c>
      <c r="L3" s="32">
        <v>84.773600000000002</v>
      </c>
      <c r="M3" s="32">
        <v>196.74259999999998</v>
      </c>
      <c r="N3" s="32">
        <v>3.0351999999999997</v>
      </c>
      <c r="O3" s="32">
        <v>12.8552</v>
      </c>
      <c r="P3" s="32">
        <v>52.555</v>
      </c>
      <c r="Q3" s="46">
        <v>595.68409999999983</v>
      </c>
      <c r="R3" s="45">
        <v>11905.87</v>
      </c>
      <c r="S3" s="31" t="s">
        <v>82</v>
      </c>
      <c r="T3" s="31" t="s">
        <v>82</v>
      </c>
      <c r="U3" s="31" t="s">
        <v>82</v>
      </c>
      <c r="V3" s="31" t="s">
        <v>82</v>
      </c>
      <c r="W3" s="31" t="s">
        <v>82</v>
      </c>
      <c r="X3" s="31" t="s">
        <v>82</v>
      </c>
      <c r="Y3" s="31" t="s">
        <v>82</v>
      </c>
      <c r="Z3" s="31" t="s">
        <v>82</v>
      </c>
      <c r="AA3" s="31" t="s">
        <v>82</v>
      </c>
      <c r="AB3" s="31">
        <v>1</v>
      </c>
    </row>
    <row r="4" spans="1:28" ht="15" thickBot="1" x14ac:dyDescent="0.35">
      <c r="A4" s="48"/>
      <c r="B4" s="48">
        <v>81003</v>
      </c>
      <c r="C4" s="41" t="s">
        <v>84</v>
      </c>
      <c r="D4" s="36">
        <v>3473.2037000000005</v>
      </c>
      <c r="E4" s="32">
        <v>2264.8974000000003</v>
      </c>
      <c r="F4" s="32">
        <v>590.30349999999999</v>
      </c>
      <c r="G4" s="32">
        <v>561.4147999999999</v>
      </c>
      <c r="H4" s="32">
        <v>1.1099999999999999</v>
      </c>
      <c r="I4" s="32">
        <v>39.230599999999995</v>
      </c>
      <c r="J4" s="32">
        <v>16.247399999999999</v>
      </c>
      <c r="K4" s="32">
        <v>498.21800000000002</v>
      </c>
      <c r="L4" s="32">
        <v>31.743899999999996</v>
      </c>
      <c r="M4" s="32">
        <v>57.926000000000002</v>
      </c>
      <c r="N4" s="32">
        <v>0</v>
      </c>
      <c r="O4" s="32">
        <v>0</v>
      </c>
      <c r="P4" s="32">
        <v>9.7799999999999998E-2</v>
      </c>
      <c r="Q4" s="46">
        <v>973.76099999999974</v>
      </c>
      <c r="R4" s="45">
        <v>7108.44</v>
      </c>
      <c r="S4" s="31" t="s">
        <v>82</v>
      </c>
      <c r="T4" s="31" t="s">
        <v>82</v>
      </c>
      <c r="U4" s="31" t="s">
        <v>82</v>
      </c>
      <c r="V4" s="31" t="s">
        <v>82</v>
      </c>
      <c r="W4" s="31" t="s">
        <v>82</v>
      </c>
      <c r="X4" s="31" t="s">
        <v>82</v>
      </c>
      <c r="Y4" s="31" t="s">
        <v>82</v>
      </c>
      <c r="Z4" s="31" t="s">
        <v>82</v>
      </c>
      <c r="AA4" s="31">
        <v>3.9830756252061942E-4</v>
      </c>
      <c r="AB4" s="31">
        <v>0.99960169243747943</v>
      </c>
    </row>
    <row r="5" spans="1:28" ht="15" thickBot="1" x14ac:dyDescent="0.35">
      <c r="A5" s="48"/>
      <c r="B5" s="48">
        <v>81004</v>
      </c>
      <c r="C5" s="41" t="s">
        <v>85</v>
      </c>
      <c r="D5" s="36">
        <v>1813.6604000000002</v>
      </c>
      <c r="E5" s="32">
        <v>1143.3512000000003</v>
      </c>
      <c r="F5" s="32">
        <v>355.88880000000012</v>
      </c>
      <c r="G5" s="32">
        <v>235.06620000000001</v>
      </c>
      <c r="H5" s="32">
        <v>1.341</v>
      </c>
      <c r="I5" s="32">
        <v>18.734999999999999</v>
      </c>
      <c r="J5" s="32">
        <v>59.278199999999998</v>
      </c>
      <c r="K5" s="32">
        <v>236.92810000000003</v>
      </c>
      <c r="L5" s="32">
        <v>47.685899999999997</v>
      </c>
      <c r="M5" s="32">
        <v>30.2819</v>
      </c>
      <c r="N5" s="32">
        <v>0</v>
      </c>
      <c r="O5" s="32">
        <v>0</v>
      </c>
      <c r="P5" s="32">
        <v>42.87</v>
      </c>
      <c r="Q5" s="46">
        <v>345.3383</v>
      </c>
      <c r="R5" s="45">
        <v>4611.12</v>
      </c>
      <c r="S5" s="31" t="s">
        <v>82</v>
      </c>
      <c r="T5" s="31" t="s">
        <v>82</v>
      </c>
      <c r="U5" s="31" t="s">
        <v>82</v>
      </c>
      <c r="V5" s="31" t="s">
        <v>82</v>
      </c>
      <c r="W5" s="31" t="s">
        <v>82</v>
      </c>
      <c r="X5" s="31" t="s">
        <v>82</v>
      </c>
      <c r="Y5" s="31" t="s">
        <v>82</v>
      </c>
      <c r="Z5" s="31" t="s">
        <v>82</v>
      </c>
      <c r="AA5" s="31" t="s">
        <v>82</v>
      </c>
      <c r="AB5" s="31">
        <v>1</v>
      </c>
    </row>
    <row r="6" spans="1:28" ht="15" thickBot="1" x14ac:dyDescent="0.35">
      <c r="A6" s="48"/>
      <c r="B6" s="48">
        <v>81013</v>
      </c>
      <c r="C6" s="41" t="s">
        <v>86</v>
      </c>
      <c r="D6" s="36">
        <v>281.13570000000004</v>
      </c>
      <c r="E6" s="32">
        <v>200.39000000000001</v>
      </c>
      <c r="F6" s="32">
        <v>29.628299999999996</v>
      </c>
      <c r="G6" s="32">
        <v>42.341200000000001</v>
      </c>
      <c r="H6" s="32">
        <v>5.2095000000000002</v>
      </c>
      <c r="I6" s="32">
        <v>0</v>
      </c>
      <c r="J6" s="32">
        <v>3.5667</v>
      </c>
      <c r="K6" s="32">
        <v>84.318100000000015</v>
      </c>
      <c r="L6" s="32">
        <v>0</v>
      </c>
      <c r="M6" s="32">
        <v>1.1487000000000001</v>
      </c>
      <c r="N6" s="32">
        <v>0</v>
      </c>
      <c r="O6" s="32">
        <v>0</v>
      </c>
      <c r="P6" s="32">
        <v>3.5667</v>
      </c>
      <c r="Q6" s="46">
        <v>77.491500000000016</v>
      </c>
      <c r="R6" s="45">
        <v>2998.44</v>
      </c>
      <c r="S6" s="31" t="s">
        <v>82</v>
      </c>
      <c r="T6" s="31" t="s">
        <v>82</v>
      </c>
      <c r="U6" s="31" t="s">
        <v>82</v>
      </c>
      <c r="V6" s="31" t="s">
        <v>82</v>
      </c>
      <c r="W6" s="31" t="s">
        <v>82</v>
      </c>
      <c r="X6" s="31" t="s">
        <v>82</v>
      </c>
      <c r="Y6" s="31" t="s">
        <v>82</v>
      </c>
      <c r="Z6" s="31" t="s">
        <v>82</v>
      </c>
      <c r="AA6" s="31">
        <v>0.99901513078586657</v>
      </c>
      <c r="AB6" s="31">
        <v>9.8486921413350041E-4</v>
      </c>
    </row>
    <row r="7" spans="1:28" x14ac:dyDescent="0.3">
      <c r="A7" s="48"/>
      <c r="B7" s="48">
        <v>81015</v>
      </c>
      <c r="C7" s="41" t="s">
        <v>87</v>
      </c>
      <c r="D7" s="36">
        <v>2969.9292999999998</v>
      </c>
      <c r="E7" s="32">
        <v>1719.3184999999994</v>
      </c>
      <c r="F7" s="32">
        <v>614.94449999999995</v>
      </c>
      <c r="G7" s="32">
        <v>555.74549999999999</v>
      </c>
      <c r="H7" s="32">
        <v>4.7981000000000007</v>
      </c>
      <c r="I7" s="32">
        <v>43.767600000000002</v>
      </c>
      <c r="J7" s="32">
        <v>31.3551</v>
      </c>
      <c r="K7" s="32">
        <v>505.85669999999993</v>
      </c>
      <c r="L7" s="32">
        <v>76.64730000000003</v>
      </c>
      <c r="M7" s="32">
        <v>173.79859999999999</v>
      </c>
      <c r="N7" s="32">
        <v>3.7699999999999997E-2</v>
      </c>
      <c r="O7" s="32">
        <v>0</v>
      </c>
      <c r="P7" s="32">
        <v>19.724399999999999</v>
      </c>
      <c r="Q7" s="46">
        <v>442.07239999999985</v>
      </c>
      <c r="R7" s="45">
        <v>5262.07</v>
      </c>
      <c r="S7" s="31" t="s">
        <v>82</v>
      </c>
      <c r="T7" s="31" t="s">
        <v>82</v>
      </c>
      <c r="U7" s="31" t="s">
        <v>82</v>
      </c>
      <c r="V7" s="31" t="s">
        <v>82</v>
      </c>
      <c r="W7" s="31" t="s">
        <v>82</v>
      </c>
      <c r="X7" s="31" t="s">
        <v>82</v>
      </c>
      <c r="Y7" s="31" t="s">
        <v>82</v>
      </c>
      <c r="Z7" s="31" t="s">
        <v>82</v>
      </c>
      <c r="AA7" s="31" t="s">
        <v>82</v>
      </c>
      <c r="AB7" s="31">
        <v>1</v>
      </c>
    </row>
  </sheetData>
  <autoFilter ref="B2:C2" xr:uid="{9566EF4B-79CB-4943-B0E1-D499F39BFA3C}"/>
  <mergeCells count="3">
    <mergeCell ref="R1:R2"/>
    <mergeCell ref="D1:D2"/>
    <mergeCell ref="Q1:Q2"/>
  </mergeCells>
  <conditionalFormatting sqref="D3:AB7">
    <cfRule type="expression" dxfId="12" priority="1">
      <formula>ISTEXT(D3)</formula>
    </cfRule>
  </conditionalFormatting>
  <hyperlinks>
    <hyperlink ref="A1" location="INDEX!A1" display="INDEX!A1" xr:uid="{A77D1F98-0156-4FDA-815F-9F48174533F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37681-F15B-46B9-8364-7579B29681BA}">
  <sheetPr codeName="Feuil04"/>
  <dimension ref="A1:AC10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50</v>
      </c>
      <c r="B1" s="21">
        <v>2023</v>
      </c>
      <c r="C1" s="19" t="s">
        <v>74</v>
      </c>
      <c r="D1" s="49" t="s">
        <v>69</v>
      </c>
      <c r="E1" s="49" t="s">
        <v>62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63</v>
      </c>
      <c r="M1" s="49" t="s">
        <v>20</v>
      </c>
      <c r="N1" s="49" t="s">
        <v>17</v>
      </c>
      <c r="O1" s="49" t="s">
        <v>23</v>
      </c>
      <c r="P1" s="49" t="s">
        <v>65</v>
      </c>
      <c r="Q1" s="49" t="s">
        <v>64</v>
      </c>
      <c r="R1" s="38" t="s">
        <v>67</v>
      </c>
      <c r="S1" s="38"/>
      <c r="T1" s="38"/>
      <c r="U1" s="23"/>
      <c r="V1" s="49" t="s">
        <v>68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66</v>
      </c>
      <c r="U2" s="37" t="s">
        <v>6</v>
      </c>
      <c r="V2" s="49"/>
      <c r="W2" s="37" t="s">
        <v>2</v>
      </c>
      <c r="X2" s="37" t="s">
        <v>70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82003</v>
      </c>
      <c r="C3" s="40" t="s">
        <v>88</v>
      </c>
      <c r="D3" s="39">
        <v>145</v>
      </c>
      <c r="E3" s="32">
        <v>8805.06</v>
      </c>
      <c r="F3" s="32">
        <v>236.99999999999997</v>
      </c>
      <c r="G3" s="34">
        <v>54.383116883116884</v>
      </c>
      <c r="H3" s="32">
        <v>2600</v>
      </c>
      <c r="I3" s="32">
        <v>25</v>
      </c>
      <c r="J3" s="32">
        <v>7580</v>
      </c>
      <c r="K3" s="32">
        <v>90</v>
      </c>
      <c r="L3" s="32">
        <v>20240</v>
      </c>
      <c r="M3" s="32">
        <v>100</v>
      </c>
      <c r="N3" s="32">
        <v>670</v>
      </c>
      <c r="O3" s="32">
        <v>4</v>
      </c>
      <c r="P3" s="32" t="s">
        <v>82</v>
      </c>
      <c r="Q3" s="32" t="s">
        <v>83</v>
      </c>
      <c r="R3" s="32">
        <v>13928.399999999998</v>
      </c>
      <c r="S3" s="32">
        <v>139.96799999999999</v>
      </c>
      <c r="T3" s="32" t="s">
        <v>82</v>
      </c>
      <c r="U3" s="32">
        <v>333</v>
      </c>
      <c r="V3" s="32">
        <v>124</v>
      </c>
      <c r="W3" s="31">
        <v>0.13449999999999998</v>
      </c>
      <c r="X3" s="31">
        <v>8.3999999999999995E-3</v>
      </c>
      <c r="Y3" s="31">
        <v>6.7199999999999996E-2</v>
      </c>
      <c r="Z3" s="31">
        <v>0.50419999999999998</v>
      </c>
      <c r="AA3" s="31">
        <v>0.15130000000000002</v>
      </c>
      <c r="AB3" s="31">
        <v>5.04E-2</v>
      </c>
      <c r="AC3" s="31">
        <v>8.4000000000000005E-2</v>
      </c>
    </row>
    <row r="4" spans="1:29" x14ac:dyDescent="0.3">
      <c r="A4" s="16"/>
      <c r="B4" s="16">
        <v>82005</v>
      </c>
      <c r="C4" s="41" t="s">
        <v>89</v>
      </c>
      <c r="D4" s="39">
        <v>72</v>
      </c>
      <c r="E4" s="32">
        <v>3699.63</v>
      </c>
      <c r="F4" s="32">
        <v>112</v>
      </c>
      <c r="G4" s="34">
        <v>55.027027027027025</v>
      </c>
      <c r="H4" s="32">
        <v>970</v>
      </c>
      <c r="I4" s="32">
        <v>9</v>
      </c>
      <c r="J4" s="32">
        <v>2820</v>
      </c>
      <c r="K4" s="32">
        <v>46</v>
      </c>
      <c r="L4" s="32">
        <v>7710</v>
      </c>
      <c r="M4" s="32">
        <v>51</v>
      </c>
      <c r="N4" s="32" t="s">
        <v>82</v>
      </c>
      <c r="O4" s="32" t="s">
        <v>83</v>
      </c>
      <c r="P4" s="32" t="s">
        <v>82</v>
      </c>
      <c r="Q4" s="32" t="s">
        <v>83</v>
      </c>
      <c r="R4" s="32">
        <v>5240.3999999999987</v>
      </c>
      <c r="S4" s="32" t="s">
        <v>82</v>
      </c>
      <c r="T4" s="32" t="s">
        <v>82</v>
      </c>
      <c r="U4" s="32">
        <v>107.36099999999988</v>
      </c>
      <c r="V4" s="32">
        <v>58</v>
      </c>
      <c r="W4" s="31">
        <v>0.1186</v>
      </c>
      <c r="X4" s="31">
        <v>0</v>
      </c>
      <c r="Y4" s="31">
        <v>5.0799999999999998E-2</v>
      </c>
      <c r="Z4" s="31">
        <v>0.66099999999999992</v>
      </c>
      <c r="AA4" s="31">
        <v>0.1017</v>
      </c>
      <c r="AB4" s="31">
        <v>3.3799999999999997E-2</v>
      </c>
      <c r="AC4" s="31">
        <v>3.39E-2</v>
      </c>
    </row>
    <row r="5" spans="1:29" x14ac:dyDescent="0.3">
      <c r="A5" s="16"/>
      <c r="B5" s="16">
        <v>82009</v>
      </c>
      <c r="C5" s="41" t="s">
        <v>90</v>
      </c>
      <c r="D5" s="39">
        <v>38</v>
      </c>
      <c r="E5" s="32">
        <v>2196.3200000000002</v>
      </c>
      <c r="F5" s="32">
        <v>68</v>
      </c>
      <c r="G5" s="34">
        <v>56.05</v>
      </c>
      <c r="H5" s="32" t="s">
        <v>82</v>
      </c>
      <c r="I5" s="32" t="s">
        <v>83</v>
      </c>
      <c r="J5" s="32">
        <v>1550</v>
      </c>
      <c r="K5" s="32">
        <v>20</v>
      </c>
      <c r="L5" s="32">
        <v>4570</v>
      </c>
      <c r="M5" s="32">
        <v>23</v>
      </c>
      <c r="N5" s="32" t="s">
        <v>82</v>
      </c>
      <c r="O5" s="32" t="s">
        <v>83</v>
      </c>
      <c r="P5" s="32" t="s">
        <v>82</v>
      </c>
      <c r="Q5" s="32" t="s">
        <v>83</v>
      </c>
      <c r="R5" s="32">
        <v>3050.2</v>
      </c>
      <c r="S5" s="32" t="s">
        <v>82</v>
      </c>
      <c r="T5" s="32" t="s">
        <v>82</v>
      </c>
      <c r="U5" s="32">
        <v>322.41999999999962</v>
      </c>
      <c r="V5" s="32">
        <v>26</v>
      </c>
      <c r="W5" s="31">
        <v>0.11539999999999999</v>
      </c>
      <c r="X5" s="31">
        <v>0</v>
      </c>
      <c r="Y5" s="31">
        <v>7.690000000000001E-2</v>
      </c>
      <c r="Z5" s="31">
        <v>0.57689999999999997</v>
      </c>
      <c r="AA5" s="31">
        <v>7.690000000000001E-2</v>
      </c>
      <c r="AB5" s="31">
        <v>7.690000000000001E-2</v>
      </c>
      <c r="AC5" s="31">
        <v>7.690000000000001E-2</v>
      </c>
    </row>
    <row r="6" spans="1:29" x14ac:dyDescent="0.3">
      <c r="A6" s="16"/>
      <c r="B6" s="16">
        <v>82014</v>
      </c>
      <c r="C6" s="41" t="s">
        <v>91</v>
      </c>
      <c r="D6" s="39">
        <v>88</v>
      </c>
      <c r="E6" s="32">
        <v>5269.1</v>
      </c>
      <c r="F6" s="32">
        <v>160</v>
      </c>
      <c r="G6" s="34">
        <v>57.744444444444447</v>
      </c>
      <c r="H6" s="32">
        <v>1570</v>
      </c>
      <c r="I6" s="32">
        <v>11</v>
      </c>
      <c r="J6" s="32">
        <v>4080</v>
      </c>
      <c r="K6" s="32">
        <v>53</v>
      </c>
      <c r="L6" s="32">
        <v>11770</v>
      </c>
      <c r="M6" s="32">
        <v>60</v>
      </c>
      <c r="N6" s="32" t="s">
        <v>82</v>
      </c>
      <c r="O6" s="32" t="s">
        <v>83</v>
      </c>
      <c r="P6" s="32" t="s">
        <v>82</v>
      </c>
      <c r="Q6" s="32" t="s">
        <v>83</v>
      </c>
      <c r="R6" s="32">
        <v>7985.7999999999993</v>
      </c>
      <c r="S6" s="32" t="s">
        <v>82</v>
      </c>
      <c r="T6" s="32" t="s">
        <v>82</v>
      </c>
      <c r="U6" s="32">
        <v>652.72999999999956</v>
      </c>
      <c r="V6" s="32">
        <v>70</v>
      </c>
      <c r="W6" s="31">
        <v>8.2200000000000009E-2</v>
      </c>
      <c r="X6" s="31">
        <v>1.37E-2</v>
      </c>
      <c r="Y6" s="31">
        <v>1.37E-2</v>
      </c>
      <c r="Z6" s="31">
        <v>0.57530000000000003</v>
      </c>
      <c r="AA6" s="31">
        <v>0.16440000000000002</v>
      </c>
      <c r="AB6" s="31">
        <v>4.1100000000000005E-2</v>
      </c>
      <c r="AC6" s="31">
        <v>0.1096</v>
      </c>
    </row>
    <row r="7" spans="1:29" x14ac:dyDescent="0.3">
      <c r="A7" s="16"/>
      <c r="B7" s="16">
        <v>82032</v>
      </c>
      <c r="C7" s="41" t="s">
        <v>92</v>
      </c>
      <c r="D7" s="39">
        <v>65</v>
      </c>
      <c r="E7" s="32">
        <v>4098.1499999999996</v>
      </c>
      <c r="F7" s="32">
        <v>108</v>
      </c>
      <c r="G7" s="34">
        <v>51.954545454545453</v>
      </c>
      <c r="H7" s="32">
        <v>1010</v>
      </c>
      <c r="I7" s="32">
        <v>20</v>
      </c>
      <c r="J7" s="32">
        <v>3200</v>
      </c>
      <c r="K7" s="32">
        <v>37</v>
      </c>
      <c r="L7" s="32">
        <v>8200</v>
      </c>
      <c r="M7" s="32">
        <v>45</v>
      </c>
      <c r="N7" s="32" t="s">
        <v>82</v>
      </c>
      <c r="O7" s="32" t="s">
        <v>83</v>
      </c>
      <c r="P7" s="32" t="s">
        <v>82</v>
      </c>
      <c r="Q7" s="32" t="s">
        <v>83</v>
      </c>
      <c r="R7" s="32">
        <v>5852.2000000000016</v>
      </c>
      <c r="S7" s="32" t="s">
        <v>82</v>
      </c>
      <c r="T7" s="32" t="s">
        <v>82</v>
      </c>
      <c r="U7" s="32">
        <v>994.92000000000007</v>
      </c>
      <c r="V7" s="32">
        <v>54</v>
      </c>
      <c r="W7" s="31">
        <v>7.4099999999999999E-2</v>
      </c>
      <c r="X7" s="31">
        <v>0</v>
      </c>
      <c r="Y7" s="31">
        <v>0.16670000000000001</v>
      </c>
      <c r="Z7" s="31">
        <v>0.44439999999999996</v>
      </c>
      <c r="AA7" s="31">
        <v>0.20370000000000002</v>
      </c>
      <c r="AB7" s="31">
        <v>0</v>
      </c>
      <c r="AC7" s="31">
        <v>0.11109999999999999</v>
      </c>
    </row>
    <row r="8" spans="1:29" x14ac:dyDescent="0.3">
      <c r="A8" s="16"/>
      <c r="B8" s="16">
        <v>82036</v>
      </c>
      <c r="C8" s="41" t="s">
        <v>93</v>
      </c>
      <c r="D8" s="39">
        <v>120</v>
      </c>
      <c r="E8" s="32">
        <v>7585.95</v>
      </c>
      <c r="F8" s="32">
        <v>210</v>
      </c>
      <c r="G8" s="34">
        <v>54.913385826771652</v>
      </c>
      <c r="H8" s="32">
        <v>2010</v>
      </c>
      <c r="I8" s="32">
        <v>16</v>
      </c>
      <c r="J8" s="32">
        <v>6120</v>
      </c>
      <c r="K8" s="32">
        <v>83</v>
      </c>
      <c r="L8" s="32">
        <v>16760</v>
      </c>
      <c r="M8" s="32">
        <v>89</v>
      </c>
      <c r="N8" s="32" t="s">
        <v>82</v>
      </c>
      <c r="O8" s="32" t="s">
        <v>83</v>
      </c>
      <c r="P8" s="32" t="s">
        <v>82</v>
      </c>
      <c r="Q8" s="32" t="s">
        <v>83</v>
      </c>
      <c r="R8" s="32">
        <v>11287.799999999997</v>
      </c>
      <c r="S8" s="32" t="s">
        <v>82</v>
      </c>
      <c r="T8" s="32" t="s">
        <v>82</v>
      </c>
      <c r="U8" s="32">
        <v>281.26000000000022</v>
      </c>
      <c r="V8" s="32">
        <v>108</v>
      </c>
      <c r="W8" s="31">
        <v>0.1429</v>
      </c>
      <c r="X8" s="31">
        <v>0</v>
      </c>
      <c r="Y8" s="31">
        <v>9.4999999999999998E-3</v>
      </c>
      <c r="Z8" s="31">
        <v>0.64760000000000006</v>
      </c>
      <c r="AA8" s="31">
        <v>0.1429</v>
      </c>
      <c r="AB8" s="31">
        <v>9.4999999999999998E-3</v>
      </c>
      <c r="AC8" s="31">
        <v>4.7599999999999996E-2</v>
      </c>
    </row>
    <row r="9" spans="1:29" x14ac:dyDescent="0.3">
      <c r="A9" s="16"/>
      <c r="B9" s="16">
        <v>82037</v>
      </c>
      <c r="C9" s="41" t="s">
        <v>94</v>
      </c>
      <c r="D9" s="39">
        <v>95</v>
      </c>
      <c r="E9" s="32">
        <v>5518.93</v>
      </c>
      <c r="F9" s="32">
        <v>180</v>
      </c>
      <c r="G9" s="34">
        <v>54.62</v>
      </c>
      <c r="H9" s="32">
        <v>1500</v>
      </c>
      <c r="I9" s="32">
        <v>25</v>
      </c>
      <c r="J9" s="32">
        <v>5100</v>
      </c>
      <c r="K9" s="32">
        <v>57</v>
      </c>
      <c r="L9" s="32">
        <v>12630</v>
      </c>
      <c r="M9" s="32">
        <v>72</v>
      </c>
      <c r="N9" s="32" t="s">
        <v>82</v>
      </c>
      <c r="O9" s="32" t="s">
        <v>83</v>
      </c>
      <c r="P9" s="32">
        <v>21500</v>
      </c>
      <c r="Q9" s="32">
        <v>4</v>
      </c>
      <c r="R9" s="32">
        <v>8943.5999999999985</v>
      </c>
      <c r="S9" s="32" t="s">
        <v>82</v>
      </c>
      <c r="T9" s="32">
        <v>152.006</v>
      </c>
      <c r="U9" s="32">
        <v>319.79999999999927</v>
      </c>
      <c r="V9" s="32">
        <v>83</v>
      </c>
      <c r="W9" s="31">
        <v>0.11109999999999999</v>
      </c>
      <c r="X9" s="31">
        <v>0</v>
      </c>
      <c r="Y9" s="31">
        <v>0.17280000000000001</v>
      </c>
      <c r="Z9" s="31">
        <v>0.48149999999999998</v>
      </c>
      <c r="AA9" s="31">
        <v>0.1605</v>
      </c>
      <c r="AB9" s="31">
        <v>3.7000000000000005E-2</v>
      </c>
      <c r="AC9" s="31">
        <v>3.7000000000000005E-2</v>
      </c>
    </row>
    <row r="10" spans="1:29" x14ac:dyDescent="0.3">
      <c r="A10" s="16"/>
      <c r="B10" s="16">
        <v>82038</v>
      </c>
      <c r="C10" s="41" t="s">
        <v>95</v>
      </c>
      <c r="D10" s="39">
        <v>50</v>
      </c>
      <c r="E10" s="32">
        <v>3574.39</v>
      </c>
      <c r="F10" s="32">
        <v>95</v>
      </c>
      <c r="G10" s="34">
        <v>57.117647058823529</v>
      </c>
      <c r="H10" s="32">
        <v>1090</v>
      </c>
      <c r="I10" s="32">
        <v>9</v>
      </c>
      <c r="J10" s="32">
        <v>3120</v>
      </c>
      <c r="K10" s="32">
        <v>35</v>
      </c>
      <c r="L10" s="32">
        <v>8120</v>
      </c>
      <c r="M10" s="32">
        <v>39</v>
      </c>
      <c r="N10" s="32" t="s">
        <v>82</v>
      </c>
      <c r="O10" s="32" t="s">
        <v>83</v>
      </c>
      <c r="P10" s="32" t="s">
        <v>82</v>
      </c>
      <c r="Q10" s="32" t="s">
        <v>83</v>
      </c>
      <c r="R10" s="32">
        <v>5594.1000000000013</v>
      </c>
      <c r="S10" s="32" t="s">
        <v>82</v>
      </c>
      <c r="T10" s="32" t="s">
        <v>82</v>
      </c>
      <c r="U10" s="32">
        <v>11.529999999999745</v>
      </c>
      <c r="V10" s="32">
        <v>46</v>
      </c>
      <c r="W10" s="31">
        <v>0.15560000000000002</v>
      </c>
      <c r="X10" s="31">
        <v>0</v>
      </c>
      <c r="Y10" s="31">
        <v>4.4400000000000002E-2</v>
      </c>
      <c r="Z10" s="31">
        <v>0.6</v>
      </c>
      <c r="AA10" s="31">
        <v>0.17780000000000001</v>
      </c>
      <c r="AB10" s="31">
        <v>2.2200000000000001E-2</v>
      </c>
      <c r="AC10" s="31">
        <v>0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10">
    <cfRule type="expression" dxfId="11" priority="1">
      <formula>ISTEXT(D3)</formula>
    </cfRule>
  </conditionalFormatting>
  <hyperlinks>
    <hyperlink ref="A1" location="INDEX!A1" display="INDEX!A1" xr:uid="{7A262B97-A520-443E-AA0D-5E99869EDFE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74AA-0FCF-4935-8755-FEAAC2D17F97}">
  <sheetPr codeName="Feuil05"/>
  <dimension ref="A1:AL34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51</v>
      </c>
      <c r="B1" s="12"/>
      <c r="C1" s="19" t="s">
        <v>74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3">
      <c r="A3" s="15"/>
      <c r="B3" s="15">
        <v>82003</v>
      </c>
      <c r="C3" s="22" t="s">
        <v>88</v>
      </c>
      <c r="D3" s="40" t="s">
        <v>12</v>
      </c>
      <c r="E3" s="39">
        <v>336</v>
      </c>
      <c r="F3" s="32">
        <v>334</v>
      </c>
      <c r="G3" s="32">
        <v>333</v>
      </c>
      <c r="H3" s="32">
        <v>351</v>
      </c>
      <c r="I3" s="32">
        <v>346</v>
      </c>
      <c r="J3" s="32">
        <v>323</v>
      </c>
      <c r="K3" s="32">
        <v>295</v>
      </c>
      <c r="L3" s="32">
        <v>277</v>
      </c>
      <c r="M3" s="32">
        <v>270</v>
      </c>
      <c r="N3" s="32">
        <v>262</v>
      </c>
      <c r="O3" s="32">
        <v>252</v>
      </c>
      <c r="P3" s="32">
        <v>235</v>
      </c>
      <c r="Q3" s="32">
        <v>226</v>
      </c>
      <c r="R3" s="32">
        <v>231</v>
      </c>
      <c r="S3" s="32">
        <v>215</v>
      </c>
      <c r="T3" s="32">
        <v>216</v>
      </c>
      <c r="U3" s="32">
        <v>199</v>
      </c>
      <c r="V3" s="32">
        <v>193</v>
      </c>
      <c r="W3" s="32">
        <v>185</v>
      </c>
      <c r="X3" s="32">
        <v>181</v>
      </c>
      <c r="Y3" s="32">
        <v>171</v>
      </c>
      <c r="Z3" s="32">
        <v>169</v>
      </c>
      <c r="AA3" s="32">
        <v>167</v>
      </c>
      <c r="AB3" s="32">
        <v>161</v>
      </c>
      <c r="AC3" s="32">
        <v>154</v>
      </c>
      <c r="AD3" s="32">
        <v>155</v>
      </c>
      <c r="AE3" s="32">
        <v>158</v>
      </c>
      <c r="AF3" s="32">
        <v>144</v>
      </c>
      <c r="AG3" s="32">
        <v>155</v>
      </c>
      <c r="AH3" s="32">
        <v>153</v>
      </c>
      <c r="AI3" s="32">
        <v>154</v>
      </c>
      <c r="AJ3" s="32">
        <v>156</v>
      </c>
      <c r="AK3" s="32">
        <v>148</v>
      </c>
      <c r="AL3" s="32">
        <v>145</v>
      </c>
    </row>
    <row r="4" spans="1:38" x14ac:dyDescent="0.3">
      <c r="A4" s="16"/>
      <c r="B4" s="16">
        <f>B3</f>
        <v>82003</v>
      </c>
      <c r="C4" s="33" t="str">
        <f>C3</f>
        <v>Bastogne</v>
      </c>
      <c r="D4" s="41" t="s">
        <v>29</v>
      </c>
      <c r="E4" s="42">
        <v>27.116339285714286</v>
      </c>
      <c r="F4" s="34">
        <v>27.223982035928142</v>
      </c>
      <c r="G4" s="34">
        <v>27.374684684684684</v>
      </c>
      <c r="H4" s="34">
        <v>26.5977207977208</v>
      </c>
      <c r="I4" s="34">
        <v>27.296560693641617</v>
      </c>
      <c r="J4" s="34">
        <v>29.839318885448915</v>
      </c>
      <c r="K4" s="34">
        <v>32.666169491525423</v>
      </c>
      <c r="L4" s="34">
        <v>34.947509025270755</v>
      </c>
      <c r="M4" s="34">
        <v>36.445851851851856</v>
      </c>
      <c r="N4" s="34">
        <v>37.814656488549616</v>
      </c>
      <c r="O4" s="34">
        <v>39.295714285714283</v>
      </c>
      <c r="P4" s="34">
        <v>42.261361702127658</v>
      </c>
      <c r="Q4" s="34">
        <v>43.500840707964599</v>
      </c>
      <c r="R4" s="34">
        <v>43.839090909090913</v>
      </c>
      <c r="S4" s="34">
        <v>46.917395348837211</v>
      </c>
      <c r="T4" s="34">
        <v>46.11990740740741</v>
      </c>
      <c r="U4" s="34">
        <v>49.702160804020103</v>
      </c>
      <c r="V4" s="34">
        <v>51.022279792746112</v>
      </c>
      <c r="W4" s="34">
        <v>51.90172972972973</v>
      </c>
      <c r="X4" s="34">
        <v>53.366132596685084</v>
      </c>
      <c r="Y4" s="34">
        <v>55.559649122807016</v>
      </c>
      <c r="Z4" s="34">
        <v>57.248461538461541</v>
      </c>
      <c r="AA4" s="34">
        <v>55.68059880239521</v>
      </c>
      <c r="AB4" s="34">
        <v>56.97</v>
      </c>
      <c r="AC4" s="34">
        <v>58.975389610389612</v>
      </c>
      <c r="AD4" s="34">
        <v>58.73843225806452</v>
      </c>
      <c r="AE4" s="34">
        <v>59.165126582278482</v>
      </c>
      <c r="AF4" s="34">
        <v>62.69305555555556</v>
      </c>
      <c r="AG4" s="34">
        <v>61.397354838709681</v>
      </c>
      <c r="AH4" s="34">
        <v>61.889738562091509</v>
      </c>
      <c r="AI4" s="34">
        <v>60.746428571428567</v>
      </c>
      <c r="AJ4" s="34">
        <v>58.679038461538454</v>
      </c>
      <c r="AK4" s="34">
        <v>60.08445945945946</v>
      </c>
      <c r="AL4" s="34">
        <v>60.724551724137925</v>
      </c>
    </row>
    <row r="5" spans="1:38" x14ac:dyDescent="0.3">
      <c r="A5" s="16"/>
      <c r="B5" s="16">
        <f>B3</f>
        <v>82003</v>
      </c>
      <c r="C5" s="33" t="str">
        <f>C4</f>
        <v>Bastogne</v>
      </c>
      <c r="D5" s="41" t="s">
        <v>27</v>
      </c>
      <c r="E5" s="42">
        <v>32.621212121212125</v>
      </c>
      <c r="F5" s="34">
        <v>32.608695652173914</v>
      </c>
      <c r="G5" s="34">
        <v>32.902912621359221</v>
      </c>
      <c r="H5" s="34">
        <v>29.84090909090909</v>
      </c>
      <c r="I5" s="34">
        <v>31.795180722891565</v>
      </c>
      <c r="J5" s="34">
        <v>31.90909090909091</v>
      </c>
      <c r="K5" s="34">
        <v>31.763157894736842</v>
      </c>
      <c r="L5" s="34">
        <v>32.422535211267608</v>
      </c>
      <c r="M5" s="34">
        <v>34.942857142857143</v>
      </c>
      <c r="N5" s="34">
        <v>33.742424242424242</v>
      </c>
      <c r="O5" s="34">
        <v>33.353846153846156</v>
      </c>
      <c r="P5" s="34">
        <v>33.223880597014926</v>
      </c>
      <c r="Q5" s="34">
        <v>34.714285714285715</v>
      </c>
      <c r="R5" s="34">
        <v>36</v>
      </c>
      <c r="S5" s="34">
        <v>36.035714285714285</v>
      </c>
      <c r="T5" s="34">
        <v>37.32692307692308</v>
      </c>
      <c r="U5" s="34">
        <v>37.659999999999997</v>
      </c>
      <c r="V5" s="34">
        <v>42.617021276595743</v>
      </c>
      <c r="W5" s="34">
        <v>42.444444444444443</v>
      </c>
      <c r="X5" s="34">
        <v>43.952380952380949</v>
      </c>
      <c r="Y5" s="34">
        <v>42.604651162790695</v>
      </c>
      <c r="Z5" s="34">
        <v>43.805555555555557</v>
      </c>
      <c r="AA5" s="34">
        <v>42.393939393939391</v>
      </c>
      <c r="AB5" s="34">
        <v>39.714285714285715</v>
      </c>
      <c r="AC5" s="34">
        <v>40.578947368421055</v>
      </c>
      <c r="AD5" s="34">
        <v>38.205128205128204</v>
      </c>
      <c r="AE5" s="34">
        <v>41.81818181818182</v>
      </c>
      <c r="AF5" s="34">
        <v>43.161290322580648</v>
      </c>
      <c r="AG5" s="34">
        <v>45.733333333333334</v>
      </c>
      <c r="AH5" s="34">
        <v>45.966666666666669</v>
      </c>
      <c r="AI5" s="34">
        <v>53.583333333333336</v>
      </c>
      <c r="AJ5" s="34">
        <v>56.72</v>
      </c>
      <c r="AK5" s="34">
        <v>62.333333333333336</v>
      </c>
      <c r="AL5" s="34">
        <v>62.96</v>
      </c>
    </row>
    <row r="6" spans="1:38" x14ac:dyDescent="0.3">
      <c r="A6" s="16"/>
      <c r="B6" s="16">
        <f>B3</f>
        <v>82003</v>
      </c>
      <c r="C6" s="33" t="str">
        <f>C5</f>
        <v>Bastogne</v>
      </c>
      <c r="D6" s="41" t="s">
        <v>28</v>
      </c>
      <c r="E6" s="42">
        <v>36.495327102803735</v>
      </c>
      <c r="F6" s="34">
        <v>38.223684210526315</v>
      </c>
      <c r="G6" s="34">
        <v>38.927038626609445</v>
      </c>
      <c r="H6" s="34">
        <v>44.165991902834008</v>
      </c>
      <c r="I6" s="34">
        <v>45.898373983739837</v>
      </c>
      <c r="J6" s="34">
        <v>48.795833333333334</v>
      </c>
      <c r="K6" s="34">
        <v>52.155555555555559</v>
      </c>
      <c r="L6" s="34">
        <v>55.70142180094787</v>
      </c>
      <c r="M6" s="34">
        <v>55.606796116504853</v>
      </c>
      <c r="N6" s="34">
        <v>58.192118226600982</v>
      </c>
      <c r="O6" s="34">
        <v>59.359375</v>
      </c>
      <c r="P6" s="34">
        <v>61.706806282722511</v>
      </c>
      <c r="Q6" s="34">
        <v>61.412698412698411</v>
      </c>
      <c r="R6" s="34">
        <v>59.951871657754012</v>
      </c>
      <c r="S6" s="34">
        <v>62.519337016574589</v>
      </c>
      <c r="T6" s="34">
        <v>61.922651933701658</v>
      </c>
      <c r="U6" s="34">
        <v>64.6264367816092</v>
      </c>
      <c r="V6" s="34">
        <v>66.676646706586823</v>
      </c>
      <c r="W6" s="34">
        <v>66.858024691358025</v>
      </c>
      <c r="X6" s="34">
        <v>69.102564102564102</v>
      </c>
      <c r="Y6" s="34">
        <v>71.255033557046985</v>
      </c>
      <c r="Z6" s="34">
        <v>73.637583892617457</v>
      </c>
      <c r="AA6" s="34">
        <v>69.132867132867133</v>
      </c>
      <c r="AB6" s="34">
        <v>70.3203125</v>
      </c>
      <c r="AC6" s="34">
        <v>66.487804878048777</v>
      </c>
      <c r="AD6" s="34">
        <v>68.176000000000002</v>
      </c>
      <c r="AE6" s="34">
        <v>69.235772357723576</v>
      </c>
      <c r="AF6" s="34">
        <v>73.261682242990659</v>
      </c>
      <c r="AG6" s="34">
        <v>64.610619469026545</v>
      </c>
      <c r="AH6" s="34">
        <v>65.817307692307693</v>
      </c>
      <c r="AI6" s="34">
        <v>60.894230769230766</v>
      </c>
      <c r="AJ6" s="34">
        <v>66.553191489361708</v>
      </c>
      <c r="AK6" s="34">
        <v>65.847826086956516</v>
      </c>
      <c r="AL6" s="34">
        <v>67.044943820224717</v>
      </c>
    </row>
    <row r="7" spans="1:38" x14ac:dyDescent="0.3">
      <c r="A7" s="26"/>
      <c r="B7" s="26">
        <v>82005</v>
      </c>
      <c r="C7" s="27" t="s">
        <v>89</v>
      </c>
      <c r="D7" s="44" t="s">
        <v>12</v>
      </c>
      <c r="E7" s="43">
        <v>181</v>
      </c>
      <c r="F7" s="35">
        <v>179</v>
      </c>
      <c r="G7" s="35">
        <v>162</v>
      </c>
      <c r="H7" s="35">
        <v>169</v>
      </c>
      <c r="I7" s="35">
        <v>161</v>
      </c>
      <c r="J7" s="35">
        <v>153</v>
      </c>
      <c r="K7" s="35">
        <v>145</v>
      </c>
      <c r="L7" s="35">
        <v>142</v>
      </c>
      <c r="M7" s="35">
        <v>135</v>
      </c>
      <c r="N7" s="35">
        <v>126</v>
      </c>
      <c r="O7" s="35">
        <v>120</v>
      </c>
      <c r="P7" s="35">
        <v>115</v>
      </c>
      <c r="Q7" s="35">
        <v>111</v>
      </c>
      <c r="R7" s="35">
        <v>109</v>
      </c>
      <c r="S7" s="35">
        <v>104</v>
      </c>
      <c r="T7" s="35">
        <v>100</v>
      </c>
      <c r="U7" s="35">
        <v>100</v>
      </c>
      <c r="V7" s="35">
        <v>97</v>
      </c>
      <c r="W7" s="35">
        <v>95</v>
      </c>
      <c r="X7" s="35">
        <v>88</v>
      </c>
      <c r="Y7" s="35">
        <v>85</v>
      </c>
      <c r="Z7" s="35">
        <v>80</v>
      </c>
      <c r="AA7" s="35">
        <v>75</v>
      </c>
      <c r="AB7" s="35">
        <v>74</v>
      </c>
      <c r="AC7" s="35">
        <v>72</v>
      </c>
      <c r="AD7" s="35">
        <v>73</v>
      </c>
      <c r="AE7" s="35">
        <v>78</v>
      </c>
      <c r="AF7" s="35">
        <v>68</v>
      </c>
      <c r="AG7" s="35">
        <v>76</v>
      </c>
      <c r="AH7" s="35">
        <v>78</v>
      </c>
      <c r="AI7" s="35">
        <v>74</v>
      </c>
      <c r="AJ7" s="35">
        <v>76</v>
      </c>
      <c r="AK7" s="35">
        <v>75</v>
      </c>
      <c r="AL7" s="35">
        <v>72</v>
      </c>
    </row>
    <row r="8" spans="1:38" x14ac:dyDescent="0.3">
      <c r="A8" s="16"/>
      <c r="B8" s="16">
        <f>B7</f>
        <v>82005</v>
      </c>
      <c r="C8" s="33" t="str">
        <f>C7</f>
        <v>Bertogne</v>
      </c>
      <c r="D8" s="41" t="s">
        <v>29</v>
      </c>
      <c r="E8" s="42">
        <v>22.83646408839779</v>
      </c>
      <c r="F8" s="34">
        <v>22.930055865921787</v>
      </c>
      <c r="G8" s="34">
        <v>25.211728395061726</v>
      </c>
      <c r="H8" s="34">
        <v>24.750650887573965</v>
      </c>
      <c r="I8" s="34">
        <v>26.28745341614907</v>
      </c>
      <c r="J8" s="34">
        <v>28.138562091503267</v>
      </c>
      <c r="K8" s="34">
        <v>29.971448275862066</v>
      </c>
      <c r="L8" s="34">
        <v>30.822112676056339</v>
      </c>
      <c r="M8" s="34">
        <v>32.827185185185186</v>
      </c>
      <c r="N8" s="34">
        <v>35.224206349206348</v>
      </c>
      <c r="O8" s="34">
        <v>37.233249999999998</v>
      </c>
      <c r="P8" s="34">
        <v>39.421304347826087</v>
      </c>
      <c r="Q8" s="34">
        <v>40.823963963963962</v>
      </c>
      <c r="R8" s="34">
        <v>41.913211009174312</v>
      </c>
      <c r="S8" s="34">
        <v>43.27461538461538</v>
      </c>
      <c r="T8" s="34">
        <v>44.827299999999994</v>
      </c>
      <c r="U8" s="34">
        <v>44.872199999999999</v>
      </c>
      <c r="V8" s="34">
        <v>46.383505154639181</v>
      </c>
      <c r="W8" s="34">
        <v>46.650210526315789</v>
      </c>
      <c r="X8" s="34">
        <v>48.381477272727267</v>
      </c>
      <c r="Y8" s="34">
        <v>48.438235294117646</v>
      </c>
      <c r="Z8" s="34">
        <v>49.588500000000003</v>
      </c>
      <c r="AA8" s="34">
        <v>51.544133333333328</v>
      </c>
      <c r="AB8" s="34">
        <v>51.827027027027022</v>
      </c>
      <c r="AC8" s="34">
        <v>50.085138888888885</v>
      </c>
      <c r="AD8" s="34">
        <v>49.302027397260275</v>
      </c>
      <c r="AE8" s="34">
        <v>48.691538461538457</v>
      </c>
      <c r="AF8" s="34">
        <v>49.595294117647065</v>
      </c>
      <c r="AG8" s="34">
        <v>48.29684210526316</v>
      </c>
      <c r="AH8" s="34">
        <v>46.867692307692302</v>
      </c>
      <c r="AI8" s="34">
        <v>49.478513513513519</v>
      </c>
      <c r="AJ8" s="34">
        <v>48.492368421052632</v>
      </c>
      <c r="AK8" s="34">
        <v>49.524533333333331</v>
      </c>
      <c r="AL8" s="34">
        <v>51.383749999999999</v>
      </c>
    </row>
    <row r="9" spans="1:38" x14ac:dyDescent="0.3">
      <c r="A9" s="16"/>
      <c r="B9" s="16">
        <f>B7</f>
        <v>82005</v>
      </c>
      <c r="C9" s="33" t="str">
        <f>C8</f>
        <v>Bertogne</v>
      </c>
      <c r="D9" s="41" t="s">
        <v>27</v>
      </c>
      <c r="E9" s="42">
        <v>31.5625</v>
      </c>
      <c r="F9" s="34">
        <v>30.196428571428573</v>
      </c>
      <c r="G9" s="34">
        <v>28.921568627450981</v>
      </c>
      <c r="H9" s="34">
        <v>24.820512820512821</v>
      </c>
      <c r="I9" s="34">
        <v>27.289473684210527</v>
      </c>
      <c r="J9" s="34">
        <v>27.75</v>
      </c>
      <c r="K9" s="34">
        <v>26.222222222222221</v>
      </c>
      <c r="L9" s="34">
        <v>23.742857142857144</v>
      </c>
      <c r="M9" s="34">
        <v>24.852941176470587</v>
      </c>
      <c r="N9" s="34">
        <v>23.454545454545453</v>
      </c>
      <c r="O9" s="34">
        <v>25.633333333333333</v>
      </c>
      <c r="P9" s="34">
        <v>25.7</v>
      </c>
      <c r="Q9" s="34">
        <v>26.620689655172413</v>
      </c>
      <c r="R9" s="34">
        <v>27.633333333333333</v>
      </c>
      <c r="S9" s="34">
        <v>25.56</v>
      </c>
      <c r="T9" s="34">
        <v>25.46153846153846</v>
      </c>
      <c r="U9" s="34">
        <v>25.695652173913043</v>
      </c>
      <c r="V9" s="34">
        <v>28.181818181818183</v>
      </c>
      <c r="W9" s="34">
        <v>28.904761904761905</v>
      </c>
      <c r="X9" s="34">
        <v>28.736842105263158</v>
      </c>
      <c r="Y9" s="34">
        <v>31</v>
      </c>
      <c r="Z9" s="34">
        <v>32.266666666666666</v>
      </c>
      <c r="AA9" s="34">
        <v>30.076923076923077</v>
      </c>
      <c r="AB9" s="34">
        <v>27.125</v>
      </c>
      <c r="AC9" s="34">
        <v>29.428571428571427</v>
      </c>
      <c r="AD9" s="34">
        <v>29.866666666666667</v>
      </c>
      <c r="AE9" s="34">
        <v>26.2</v>
      </c>
      <c r="AF9" s="34">
        <v>27.545454545454547</v>
      </c>
      <c r="AG9" s="34">
        <v>26.5</v>
      </c>
      <c r="AH9" s="34">
        <v>30.454545454545453</v>
      </c>
      <c r="AI9" s="34">
        <v>32.18181818181818</v>
      </c>
      <c r="AJ9" s="34">
        <v>36.444444444444443</v>
      </c>
      <c r="AK9" s="34">
        <v>36</v>
      </c>
      <c r="AL9" s="34">
        <v>41.111111111111114</v>
      </c>
    </row>
    <row r="10" spans="1:38" x14ac:dyDescent="0.3">
      <c r="A10" s="16"/>
      <c r="B10" s="16">
        <f>B7</f>
        <v>82005</v>
      </c>
      <c r="C10" s="33" t="str">
        <f>C9</f>
        <v>Bertogne</v>
      </c>
      <c r="D10" s="41" t="s">
        <v>28</v>
      </c>
      <c r="E10" s="42">
        <v>29.728971962616821</v>
      </c>
      <c r="F10" s="34">
        <v>30.914529914529915</v>
      </c>
      <c r="G10" s="34">
        <v>30.629921259842519</v>
      </c>
      <c r="H10" s="34">
        <v>36.106060606060609</v>
      </c>
      <c r="I10" s="34">
        <v>36.624060150375939</v>
      </c>
      <c r="J10" s="34">
        <v>36.069230769230771</v>
      </c>
      <c r="K10" s="34">
        <v>38.645161290322584</v>
      </c>
      <c r="L10" s="34">
        <v>40.758333333333333</v>
      </c>
      <c r="M10" s="34">
        <v>44.410714285714285</v>
      </c>
      <c r="N10" s="34">
        <v>49.047169811320757</v>
      </c>
      <c r="O10" s="34">
        <v>48.803738317757009</v>
      </c>
      <c r="P10" s="34">
        <v>52.223300970873787</v>
      </c>
      <c r="Q10" s="34">
        <v>51.03</v>
      </c>
      <c r="R10" s="34">
        <v>51.021052631578947</v>
      </c>
      <c r="S10" s="34">
        <v>50.72043010752688</v>
      </c>
      <c r="T10" s="34">
        <v>51.730337078651687</v>
      </c>
      <c r="U10" s="34">
        <v>54.022727272727273</v>
      </c>
      <c r="V10" s="34">
        <v>53.151162790697676</v>
      </c>
      <c r="W10" s="34">
        <v>53.25</v>
      </c>
      <c r="X10" s="34">
        <v>55.632911392405063</v>
      </c>
      <c r="Y10" s="34">
        <v>59.154929577464792</v>
      </c>
      <c r="Z10" s="34">
        <v>58.723076923076924</v>
      </c>
      <c r="AA10" s="34">
        <v>56.983870967741936</v>
      </c>
      <c r="AB10" s="34">
        <v>59.689655172413794</v>
      </c>
      <c r="AC10" s="34">
        <v>53.26</v>
      </c>
      <c r="AD10" s="34">
        <v>55.921568627450981</v>
      </c>
      <c r="AE10" s="34">
        <v>54.107142857142854</v>
      </c>
      <c r="AF10" s="34">
        <v>54.866666666666667</v>
      </c>
      <c r="AG10" s="34">
        <v>56.104166666666664</v>
      </c>
      <c r="AH10" s="34">
        <v>55.18</v>
      </c>
      <c r="AI10" s="34">
        <v>52.632653061224488</v>
      </c>
      <c r="AJ10" s="34">
        <v>52.666666666666664</v>
      </c>
      <c r="AK10" s="34">
        <v>51.142857142857146</v>
      </c>
      <c r="AL10" s="34">
        <v>52.782608695652172</v>
      </c>
    </row>
    <row r="11" spans="1:38" x14ac:dyDescent="0.3">
      <c r="A11" s="26"/>
      <c r="B11" s="26">
        <v>82009</v>
      </c>
      <c r="C11" s="27" t="s">
        <v>90</v>
      </c>
      <c r="D11" s="44" t="s">
        <v>12</v>
      </c>
      <c r="E11" s="43">
        <v>94</v>
      </c>
      <c r="F11" s="35">
        <v>95</v>
      </c>
      <c r="G11" s="35">
        <v>98</v>
      </c>
      <c r="H11" s="35">
        <v>93</v>
      </c>
      <c r="I11" s="35">
        <v>84</v>
      </c>
      <c r="J11" s="35">
        <v>77</v>
      </c>
      <c r="K11" s="35">
        <v>77</v>
      </c>
      <c r="L11" s="35">
        <v>73</v>
      </c>
      <c r="M11" s="35">
        <v>70</v>
      </c>
      <c r="N11" s="35">
        <v>69</v>
      </c>
      <c r="O11" s="35">
        <v>67</v>
      </c>
      <c r="P11" s="35">
        <v>63</v>
      </c>
      <c r="Q11" s="35">
        <v>61</v>
      </c>
      <c r="R11" s="35">
        <v>59</v>
      </c>
      <c r="S11" s="35">
        <v>58</v>
      </c>
      <c r="T11" s="35">
        <v>53</v>
      </c>
      <c r="U11" s="35">
        <v>53</v>
      </c>
      <c r="V11" s="35">
        <v>54</v>
      </c>
      <c r="W11" s="35">
        <v>52</v>
      </c>
      <c r="X11" s="35">
        <v>50</v>
      </c>
      <c r="Y11" s="35">
        <v>48</v>
      </c>
      <c r="Z11" s="35">
        <v>45</v>
      </c>
      <c r="AA11" s="35">
        <v>41</v>
      </c>
      <c r="AB11" s="35">
        <v>38</v>
      </c>
      <c r="AC11" s="35">
        <v>37</v>
      </c>
      <c r="AD11" s="35">
        <v>38</v>
      </c>
      <c r="AE11" s="35">
        <v>38</v>
      </c>
      <c r="AF11" s="35">
        <v>36</v>
      </c>
      <c r="AG11" s="35">
        <v>36</v>
      </c>
      <c r="AH11" s="35">
        <v>39</v>
      </c>
      <c r="AI11" s="35">
        <v>40</v>
      </c>
      <c r="AJ11" s="35">
        <v>39</v>
      </c>
      <c r="AK11" s="35">
        <v>39</v>
      </c>
      <c r="AL11" s="35">
        <v>38</v>
      </c>
    </row>
    <row r="12" spans="1:38" x14ac:dyDescent="0.3">
      <c r="A12" s="16"/>
      <c r="B12" s="16">
        <f>B11</f>
        <v>82009</v>
      </c>
      <c r="C12" s="33" t="str">
        <f>C11</f>
        <v>Fauvillers</v>
      </c>
      <c r="D12" s="41" t="s">
        <v>29</v>
      </c>
      <c r="E12" s="42">
        <v>28.287978723404255</v>
      </c>
      <c r="F12" s="34">
        <v>27.756842105263157</v>
      </c>
      <c r="G12" s="34">
        <v>26.745612244897963</v>
      </c>
      <c r="H12" s="34">
        <v>27.956344086021502</v>
      </c>
      <c r="I12" s="34">
        <v>29.421666666666667</v>
      </c>
      <c r="J12" s="34">
        <v>32.488571428571426</v>
      </c>
      <c r="K12" s="34">
        <v>33.031688311688313</v>
      </c>
      <c r="L12" s="34">
        <v>34.866438356164387</v>
      </c>
      <c r="M12" s="34">
        <v>36.709857142857146</v>
      </c>
      <c r="N12" s="34">
        <v>37.85</v>
      </c>
      <c r="O12" s="34">
        <v>39.32865671641791</v>
      </c>
      <c r="P12" s="34">
        <v>42.647777777777776</v>
      </c>
      <c r="Q12" s="34">
        <v>43.968032786885239</v>
      </c>
      <c r="R12" s="34">
        <v>46.385084745762718</v>
      </c>
      <c r="S12" s="34">
        <v>48.003620689655172</v>
      </c>
      <c r="T12" s="34">
        <v>51.625660377358493</v>
      </c>
      <c r="U12" s="34">
        <v>51.394905660377361</v>
      </c>
      <c r="V12" s="34">
        <v>50.332037037037033</v>
      </c>
      <c r="W12" s="34">
        <v>51.192884615384621</v>
      </c>
      <c r="X12" s="34">
        <v>52.289399999999993</v>
      </c>
      <c r="Y12" s="34">
        <v>52.759791666666672</v>
      </c>
      <c r="Z12" s="34">
        <v>55.75644444444444</v>
      </c>
      <c r="AA12" s="34">
        <v>59.980243902439021</v>
      </c>
      <c r="AB12" s="34">
        <v>63.800526315789476</v>
      </c>
      <c r="AC12" s="34">
        <v>62.670810810810806</v>
      </c>
      <c r="AD12" s="34">
        <v>60.942736842105262</v>
      </c>
      <c r="AE12" s="34">
        <v>61.907368421052631</v>
      </c>
      <c r="AF12" s="34">
        <v>61.362499999999997</v>
      </c>
      <c r="AG12" s="34">
        <v>62.621111111111112</v>
      </c>
      <c r="AH12" s="34">
        <v>58.26794871794872</v>
      </c>
      <c r="AI12" s="34">
        <v>57.125500000000002</v>
      </c>
      <c r="AJ12" s="34">
        <v>58.615897435897431</v>
      </c>
      <c r="AK12" s="34">
        <v>57.943076923076923</v>
      </c>
      <c r="AL12" s="34">
        <v>57.79789473684211</v>
      </c>
    </row>
    <row r="13" spans="1:38" x14ac:dyDescent="0.3">
      <c r="A13" s="16"/>
      <c r="B13" s="16">
        <f>B11</f>
        <v>82009</v>
      </c>
      <c r="C13" s="33" t="str">
        <f>C12</f>
        <v>Fauvillers</v>
      </c>
      <c r="D13" s="41" t="s">
        <v>27</v>
      </c>
      <c r="E13" s="42">
        <v>37.1</v>
      </c>
      <c r="F13" s="34">
        <v>41.757575757575758</v>
      </c>
      <c r="G13" s="34">
        <v>47.769230769230766</v>
      </c>
      <c r="H13" s="34">
        <v>42.416666666666664</v>
      </c>
      <c r="I13" s="34">
        <v>43.909090909090907</v>
      </c>
      <c r="J13" s="34">
        <v>44.285714285714285</v>
      </c>
      <c r="K13" s="34">
        <v>40.666666666666664</v>
      </c>
      <c r="L13" s="34">
        <v>38.35</v>
      </c>
      <c r="M13" s="34">
        <v>35.950000000000003</v>
      </c>
      <c r="N13" s="34">
        <v>37.631578947368418</v>
      </c>
      <c r="O13" s="34">
        <v>38.388888888888886</v>
      </c>
      <c r="P13" s="34">
        <v>41.94736842105263</v>
      </c>
      <c r="Q13" s="34">
        <v>42.235294117647058</v>
      </c>
      <c r="R13" s="34">
        <v>36.94736842105263</v>
      </c>
      <c r="S13" s="34">
        <v>37.736842105263158</v>
      </c>
      <c r="T13" s="34">
        <v>38.1875</v>
      </c>
      <c r="U13" s="34">
        <v>36.733333333333334</v>
      </c>
      <c r="V13" s="34">
        <v>42.615384615384613</v>
      </c>
      <c r="W13" s="34">
        <v>43</v>
      </c>
      <c r="X13" s="34">
        <v>43.7</v>
      </c>
      <c r="Y13" s="34">
        <v>47.125</v>
      </c>
      <c r="Z13" s="34">
        <v>49.5</v>
      </c>
      <c r="AA13" s="34">
        <v>43</v>
      </c>
      <c r="AB13" s="34">
        <v>47.625</v>
      </c>
      <c r="AC13" s="34">
        <v>52</v>
      </c>
      <c r="AD13" s="34">
        <v>55.625</v>
      </c>
      <c r="AE13" s="34">
        <v>56.375</v>
      </c>
      <c r="AF13" s="34">
        <v>68.333333333333329</v>
      </c>
      <c r="AG13" s="34">
        <v>56</v>
      </c>
      <c r="AH13" s="34">
        <v>42</v>
      </c>
      <c r="AI13" s="34">
        <v>41</v>
      </c>
      <c r="AJ13" s="34">
        <v>41.5</v>
      </c>
      <c r="AK13" s="34" t="s">
        <v>82</v>
      </c>
      <c r="AL13" s="34" t="s">
        <v>82</v>
      </c>
    </row>
    <row r="14" spans="1:38" x14ac:dyDescent="0.3">
      <c r="A14" s="16"/>
      <c r="B14" s="16">
        <f>B11</f>
        <v>82009</v>
      </c>
      <c r="C14" s="33" t="str">
        <f>C13</f>
        <v>Fauvillers</v>
      </c>
      <c r="D14" s="41" t="s">
        <v>28</v>
      </c>
      <c r="E14" s="42">
        <v>31.941176470588236</v>
      </c>
      <c r="F14" s="34">
        <v>32.509433962264154</v>
      </c>
      <c r="G14" s="34">
        <v>30.37037037037037</v>
      </c>
      <c r="H14" s="34">
        <v>38.291666666666664</v>
      </c>
      <c r="I14" s="34">
        <v>40.200000000000003</v>
      </c>
      <c r="J14" s="34">
        <v>44.565217391304351</v>
      </c>
      <c r="K14" s="34">
        <v>46.895833333333336</v>
      </c>
      <c r="L14" s="34">
        <v>54.738095238095241</v>
      </c>
      <c r="M14" s="34">
        <v>53</v>
      </c>
      <c r="N14" s="34">
        <v>56.80952380952381</v>
      </c>
      <c r="O14" s="34">
        <v>56.604651162790695</v>
      </c>
      <c r="P14" s="34">
        <v>60.428571428571431</v>
      </c>
      <c r="Q14" s="34">
        <v>65.641025641025635</v>
      </c>
      <c r="R14" s="34">
        <v>67.868421052631575</v>
      </c>
      <c r="S14" s="34">
        <v>66.513513513513516</v>
      </c>
      <c r="T14" s="34">
        <v>70.166666666666671</v>
      </c>
      <c r="U14" s="34">
        <v>69.763157894736835</v>
      </c>
      <c r="V14" s="34">
        <v>73.472222222222229</v>
      </c>
      <c r="W14" s="34">
        <v>73.611111111111114</v>
      </c>
      <c r="X14" s="34">
        <v>75.352941176470594</v>
      </c>
      <c r="Y14" s="34">
        <v>79</v>
      </c>
      <c r="Z14" s="34">
        <v>82.566666666666663</v>
      </c>
      <c r="AA14" s="34">
        <v>81.481481481481481</v>
      </c>
      <c r="AB14" s="34">
        <v>86.583333333333329</v>
      </c>
      <c r="AC14" s="34">
        <v>78.61904761904762</v>
      </c>
      <c r="AD14" s="34">
        <v>85.2</v>
      </c>
      <c r="AE14" s="34">
        <v>79.772727272727266</v>
      </c>
      <c r="AF14" s="34">
        <v>85.10526315789474</v>
      </c>
      <c r="AG14" s="34">
        <v>80.857142857142861</v>
      </c>
      <c r="AH14" s="34">
        <v>82.05</v>
      </c>
      <c r="AI14" s="34">
        <v>74.19047619047619</v>
      </c>
      <c r="AJ14" s="34">
        <v>69.478260869565219</v>
      </c>
      <c r="AK14" s="34">
        <v>74.75</v>
      </c>
      <c r="AL14" s="34">
        <v>70.05</v>
      </c>
    </row>
    <row r="15" spans="1:38" x14ac:dyDescent="0.3">
      <c r="A15" s="26"/>
      <c r="B15" s="26">
        <v>82014</v>
      </c>
      <c r="C15" s="27" t="s">
        <v>91</v>
      </c>
      <c r="D15" s="44" t="s">
        <v>12</v>
      </c>
      <c r="E15" s="43">
        <v>257</v>
      </c>
      <c r="F15" s="35">
        <v>256</v>
      </c>
      <c r="G15" s="35">
        <v>246</v>
      </c>
      <c r="H15" s="35">
        <v>251</v>
      </c>
      <c r="I15" s="35">
        <v>244</v>
      </c>
      <c r="J15" s="35">
        <v>238</v>
      </c>
      <c r="K15" s="35">
        <v>225</v>
      </c>
      <c r="L15" s="35">
        <v>220</v>
      </c>
      <c r="M15" s="35">
        <v>204</v>
      </c>
      <c r="N15" s="35">
        <v>193</v>
      </c>
      <c r="O15" s="35">
        <v>187</v>
      </c>
      <c r="P15" s="35">
        <v>175</v>
      </c>
      <c r="Q15" s="35">
        <v>165</v>
      </c>
      <c r="R15" s="35">
        <v>153</v>
      </c>
      <c r="S15" s="35">
        <v>145</v>
      </c>
      <c r="T15" s="35">
        <v>136</v>
      </c>
      <c r="U15" s="35">
        <v>133</v>
      </c>
      <c r="V15" s="35">
        <v>126</v>
      </c>
      <c r="W15" s="35">
        <v>121</v>
      </c>
      <c r="X15" s="35">
        <v>117</v>
      </c>
      <c r="Y15" s="35">
        <v>106</v>
      </c>
      <c r="Z15" s="35">
        <v>98</v>
      </c>
      <c r="AA15" s="35">
        <v>98</v>
      </c>
      <c r="AB15" s="35">
        <v>93</v>
      </c>
      <c r="AC15" s="35">
        <v>91</v>
      </c>
      <c r="AD15" s="35">
        <v>92</v>
      </c>
      <c r="AE15" s="35">
        <v>91</v>
      </c>
      <c r="AF15" s="35">
        <v>86</v>
      </c>
      <c r="AG15" s="35">
        <v>92</v>
      </c>
      <c r="AH15" s="35">
        <v>93</v>
      </c>
      <c r="AI15" s="35">
        <v>90</v>
      </c>
      <c r="AJ15" s="35">
        <v>89</v>
      </c>
      <c r="AK15" s="35">
        <v>89</v>
      </c>
      <c r="AL15" s="35">
        <v>88</v>
      </c>
    </row>
    <row r="16" spans="1:38" x14ac:dyDescent="0.3">
      <c r="A16" s="16"/>
      <c r="B16" s="16">
        <f>B15</f>
        <v>82014</v>
      </c>
      <c r="C16" s="33" t="str">
        <f>C15</f>
        <v>Houffalize</v>
      </c>
      <c r="D16" s="41" t="s">
        <v>29</v>
      </c>
      <c r="E16" s="42">
        <v>21.739727626459143</v>
      </c>
      <c r="F16" s="34">
        <v>21.588671874999999</v>
      </c>
      <c r="G16" s="34">
        <v>22.734065040650407</v>
      </c>
      <c r="H16" s="34">
        <v>22.464501992031874</v>
      </c>
      <c r="I16" s="34">
        <v>22.871106557377047</v>
      </c>
      <c r="J16" s="34">
        <v>23.637899159663867</v>
      </c>
      <c r="K16" s="34">
        <v>25.197199999999999</v>
      </c>
      <c r="L16" s="34">
        <v>25.876727272727273</v>
      </c>
      <c r="M16" s="34">
        <v>28.123039215686276</v>
      </c>
      <c r="N16" s="34">
        <v>29.997357512953368</v>
      </c>
      <c r="O16" s="34">
        <v>30.978556149732622</v>
      </c>
      <c r="P16" s="34">
        <v>32.604228571428571</v>
      </c>
      <c r="Q16" s="34">
        <v>33.990606060606062</v>
      </c>
      <c r="R16" s="34">
        <v>38.202026143790846</v>
      </c>
      <c r="S16" s="34">
        <v>39.589172413793101</v>
      </c>
      <c r="T16" s="34">
        <v>42.610441176470587</v>
      </c>
      <c r="U16" s="34">
        <v>42.723984962406014</v>
      </c>
      <c r="V16" s="34">
        <v>43.346825396825395</v>
      </c>
      <c r="W16" s="34">
        <v>45.087851239669426</v>
      </c>
      <c r="X16" s="34">
        <v>45.912564102564104</v>
      </c>
      <c r="Y16" s="34">
        <v>50.861320754716978</v>
      </c>
      <c r="Z16" s="34">
        <v>54.052244897959184</v>
      </c>
      <c r="AA16" s="34">
        <v>54.020102040816326</v>
      </c>
      <c r="AB16" s="34">
        <v>54.197741935483876</v>
      </c>
      <c r="AC16" s="34">
        <v>56.63461538461538</v>
      </c>
      <c r="AD16" s="34">
        <v>56.097000000000001</v>
      </c>
      <c r="AE16" s="34">
        <v>58.46879120879121</v>
      </c>
      <c r="AF16" s="34">
        <v>53.519418604651165</v>
      </c>
      <c r="AG16" s="34">
        <v>58.770326086956523</v>
      </c>
      <c r="AH16" s="34">
        <v>59.469462365591397</v>
      </c>
      <c r="AI16" s="34">
        <v>59.659888888888894</v>
      </c>
      <c r="AJ16" s="34">
        <v>59.474943820224716</v>
      </c>
      <c r="AK16" s="34">
        <v>59.662359550561796</v>
      </c>
      <c r="AL16" s="34">
        <v>59.876136363636363</v>
      </c>
    </row>
    <row r="17" spans="1:38" x14ac:dyDescent="0.3">
      <c r="A17" s="16"/>
      <c r="B17" s="16">
        <f>B15</f>
        <v>82014</v>
      </c>
      <c r="C17" s="33" t="str">
        <f>C16</f>
        <v>Houffalize</v>
      </c>
      <c r="D17" s="41" t="s">
        <v>27</v>
      </c>
      <c r="E17" s="42">
        <v>28.638554216867469</v>
      </c>
      <c r="F17" s="34">
        <v>26.590361445783131</v>
      </c>
      <c r="G17" s="34">
        <v>25.455696202531644</v>
      </c>
      <c r="H17" s="34">
        <v>24.661290322580644</v>
      </c>
      <c r="I17" s="34">
        <v>26.777777777777779</v>
      </c>
      <c r="J17" s="34">
        <v>27.272727272727273</v>
      </c>
      <c r="K17" s="34">
        <v>28.196078431372548</v>
      </c>
      <c r="L17" s="34">
        <v>26.7</v>
      </c>
      <c r="M17" s="34">
        <v>27.408163265306122</v>
      </c>
      <c r="N17" s="34">
        <v>27</v>
      </c>
      <c r="O17" s="34">
        <v>27.166666666666668</v>
      </c>
      <c r="P17" s="34">
        <v>36.878048780487802</v>
      </c>
      <c r="Q17" s="34">
        <v>29.923076923076923</v>
      </c>
      <c r="R17" s="34">
        <v>29.216216216216218</v>
      </c>
      <c r="S17" s="34">
        <v>29.771428571428572</v>
      </c>
      <c r="T17" s="34">
        <v>34.193548387096776</v>
      </c>
      <c r="U17" s="34">
        <v>33.6</v>
      </c>
      <c r="V17" s="34">
        <v>32.620689655172413</v>
      </c>
      <c r="W17" s="34">
        <v>36.04</v>
      </c>
      <c r="X17" s="34">
        <v>37.227272727272727</v>
      </c>
      <c r="Y17" s="34">
        <v>43.789473684210527</v>
      </c>
      <c r="Z17" s="34">
        <v>44.533333333333331</v>
      </c>
      <c r="AA17" s="34">
        <v>47.692307692307693</v>
      </c>
      <c r="AB17" s="34">
        <v>29.842105263157894</v>
      </c>
      <c r="AC17" s="34">
        <v>30.653846153846153</v>
      </c>
      <c r="AD17" s="34">
        <v>36.5</v>
      </c>
      <c r="AE17" s="34">
        <v>36</v>
      </c>
      <c r="AF17" s="34">
        <v>37.6875</v>
      </c>
      <c r="AG17" s="34">
        <v>42.8125</v>
      </c>
      <c r="AH17" s="34">
        <v>46.285714285714285</v>
      </c>
      <c r="AI17" s="34">
        <v>51.166666666666664</v>
      </c>
      <c r="AJ17" s="34">
        <v>49.166666666666664</v>
      </c>
      <c r="AK17" s="34">
        <v>47</v>
      </c>
      <c r="AL17" s="34">
        <v>50.272727272727273</v>
      </c>
    </row>
    <row r="18" spans="1:38" x14ac:dyDescent="0.3">
      <c r="A18" s="16"/>
      <c r="B18" s="16">
        <f>B15</f>
        <v>82014</v>
      </c>
      <c r="C18" s="33" t="str">
        <f>C17</f>
        <v>Houffalize</v>
      </c>
      <c r="D18" s="41" t="s">
        <v>28</v>
      </c>
      <c r="E18" s="42">
        <v>25.94</v>
      </c>
      <c r="F18" s="34">
        <v>26.371069182389938</v>
      </c>
      <c r="G18" s="34">
        <v>29.611464968152866</v>
      </c>
      <c r="H18" s="34">
        <v>33.112499999999997</v>
      </c>
      <c r="I18" s="34">
        <v>33.789473684210527</v>
      </c>
      <c r="J18" s="34">
        <v>34.685534591194966</v>
      </c>
      <c r="K18" s="34">
        <v>36.644295302013425</v>
      </c>
      <c r="L18" s="34">
        <v>38.0625</v>
      </c>
      <c r="M18" s="34">
        <v>40.294117647058826</v>
      </c>
      <c r="N18" s="34">
        <v>42.840909090909093</v>
      </c>
      <c r="O18" s="34">
        <v>44.713178294573645</v>
      </c>
      <c r="P18" s="34">
        <v>43.991735537190081</v>
      </c>
      <c r="Q18" s="34">
        <v>48.370689655172413</v>
      </c>
      <c r="R18" s="34">
        <v>48.184210526315788</v>
      </c>
      <c r="S18" s="34">
        <v>51.71153846153846</v>
      </c>
      <c r="T18" s="34">
        <v>54.470588235294116</v>
      </c>
      <c r="U18" s="34">
        <v>55.297029702970299</v>
      </c>
      <c r="V18" s="34">
        <v>57.510869565217391</v>
      </c>
      <c r="W18" s="34">
        <v>59.977011494252871</v>
      </c>
      <c r="X18" s="34">
        <v>61.127906976744185</v>
      </c>
      <c r="Y18" s="34">
        <v>65.5</v>
      </c>
      <c r="Z18" s="34">
        <v>63.35526315789474</v>
      </c>
      <c r="AA18" s="34">
        <v>59.986842105263158</v>
      </c>
      <c r="AB18" s="34">
        <v>56.917808219178085</v>
      </c>
      <c r="AC18" s="34">
        <v>54.944444444444443</v>
      </c>
      <c r="AD18" s="34">
        <v>59.166666666666664</v>
      </c>
      <c r="AE18" s="34">
        <v>62.930555555555557</v>
      </c>
      <c r="AF18" s="34">
        <v>60.57377049180328</v>
      </c>
      <c r="AG18" s="34">
        <v>62.432835820895519</v>
      </c>
      <c r="AH18" s="34">
        <v>61.46875</v>
      </c>
      <c r="AI18" s="34">
        <v>61.983606557377051</v>
      </c>
      <c r="AJ18" s="34">
        <v>67.34482758620689</v>
      </c>
      <c r="AK18" s="34">
        <v>65.410714285714292</v>
      </c>
      <c r="AL18" s="34">
        <v>66.132075471698116</v>
      </c>
    </row>
    <row r="19" spans="1:38" x14ac:dyDescent="0.3">
      <c r="A19" s="26"/>
      <c r="B19" s="26">
        <v>82032</v>
      </c>
      <c r="C19" s="27" t="s">
        <v>92</v>
      </c>
      <c r="D19" s="44" t="s">
        <v>12</v>
      </c>
      <c r="E19" s="43">
        <v>158</v>
      </c>
      <c r="F19" s="35">
        <v>146</v>
      </c>
      <c r="G19" s="35">
        <v>135</v>
      </c>
      <c r="H19" s="35">
        <v>138</v>
      </c>
      <c r="I19" s="35">
        <v>134</v>
      </c>
      <c r="J19" s="35">
        <v>128</v>
      </c>
      <c r="K19" s="35">
        <v>127</v>
      </c>
      <c r="L19" s="35">
        <v>120</v>
      </c>
      <c r="M19" s="35">
        <v>113</v>
      </c>
      <c r="N19" s="35">
        <v>111</v>
      </c>
      <c r="O19" s="35">
        <v>105</v>
      </c>
      <c r="P19" s="35">
        <v>96</v>
      </c>
      <c r="Q19" s="35">
        <v>89</v>
      </c>
      <c r="R19" s="35">
        <v>85</v>
      </c>
      <c r="S19" s="35">
        <v>85</v>
      </c>
      <c r="T19" s="35">
        <v>82</v>
      </c>
      <c r="U19" s="35">
        <v>78</v>
      </c>
      <c r="V19" s="35">
        <v>77</v>
      </c>
      <c r="W19" s="35">
        <v>77</v>
      </c>
      <c r="X19" s="35">
        <v>70</v>
      </c>
      <c r="Y19" s="35">
        <v>66</v>
      </c>
      <c r="Z19" s="35">
        <v>67</v>
      </c>
      <c r="AA19" s="35">
        <v>65</v>
      </c>
      <c r="AB19" s="35">
        <v>63</v>
      </c>
      <c r="AC19" s="35">
        <v>63</v>
      </c>
      <c r="AD19" s="35">
        <v>63</v>
      </c>
      <c r="AE19" s="35">
        <v>62</v>
      </c>
      <c r="AF19" s="35">
        <v>60</v>
      </c>
      <c r="AG19" s="35">
        <v>60</v>
      </c>
      <c r="AH19" s="35">
        <v>62</v>
      </c>
      <c r="AI19" s="35">
        <v>66</v>
      </c>
      <c r="AJ19" s="35">
        <v>65</v>
      </c>
      <c r="AK19" s="35">
        <v>66</v>
      </c>
      <c r="AL19" s="35">
        <v>65</v>
      </c>
    </row>
    <row r="20" spans="1:38" x14ac:dyDescent="0.3">
      <c r="A20" s="16"/>
      <c r="B20" s="16">
        <f>B19</f>
        <v>82032</v>
      </c>
      <c r="C20" s="33" t="str">
        <f>C19</f>
        <v>Vielsalm</v>
      </c>
      <c r="D20" s="41" t="s">
        <v>29</v>
      </c>
      <c r="E20" s="42">
        <v>22.536455696202534</v>
      </c>
      <c r="F20" s="34">
        <v>23.845479452054796</v>
      </c>
      <c r="G20" s="34">
        <v>24.90837037037037</v>
      </c>
      <c r="H20" s="34">
        <v>24.104855072463771</v>
      </c>
      <c r="I20" s="34">
        <v>25.753805970149255</v>
      </c>
      <c r="J20" s="34">
        <v>25.946093749999999</v>
      </c>
      <c r="K20" s="34">
        <v>26.972283464566932</v>
      </c>
      <c r="L20" s="34">
        <v>28.31883333333333</v>
      </c>
      <c r="M20" s="34">
        <v>30.133362831858406</v>
      </c>
      <c r="N20" s="34">
        <v>31.771801801801804</v>
      </c>
      <c r="O20" s="34">
        <v>33.777333333333331</v>
      </c>
      <c r="P20" s="34">
        <v>39.517499999999998</v>
      </c>
      <c r="Q20" s="34">
        <v>42.555842696629213</v>
      </c>
      <c r="R20" s="34">
        <v>43.634352941176466</v>
      </c>
      <c r="S20" s="34">
        <v>42.687529411764707</v>
      </c>
      <c r="T20" s="34">
        <v>43.933536585365857</v>
      </c>
      <c r="U20" s="34">
        <v>45.687692307692302</v>
      </c>
      <c r="V20" s="34">
        <v>45.240389610389613</v>
      </c>
      <c r="W20" s="34">
        <v>46.768701298701302</v>
      </c>
      <c r="X20" s="34">
        <v>50.943571428571431</v>
      </c>
      <c r="Y20" s="34">
        <v>54.168636363636359</v>
      </c>
      <c r="Z20" s="34">
        <v>53.683731343283583</v>
      </c>
      <c r="AA20" s="34">
        <v>54.94907692307693</v>
      </c>
      <c r="AB20" s="34">
        <v>57.099523809523809</v>
      </c>
      <c r="AC20" s="34">
        <v>56.808888888888887</v>
      </c>
      <c r="AD20" s="34">
        <v>56.91039682539683</v>
      </c>
      <c r="AE20" s="34">
        <v>60.425645161290319</v>
      </c>
      <c r="AF20" s="34">
        <v>61.844833333333334</v>
      </c>
      <c r="AG20" s="34">
        <v>66.69083333333333</v>
      </c>
      <c r="AH20" s="34">
        <v>64.388225806451615</v>
      </c>
      <c r="AI20" s="34">
        <v>61.733787878787879</v>
      </c>
      <c r="AJ20" s="34">
        <v>61.638461538461542</v>
      </c>
      <c r="AK20" s="34">
        <v>59.643333333333331</v>
      </c>
      <c r="AL20" s="34">
        <v>63.048461538461545</v>
      </c>
    </row>
    <row r="21" spans="1:38" x14ac:dyDescent="0.3">
      <c r="A21" s="16"/>
      <c r="B21" s="16">
        <f>B19</f>
        <v>82032</v>
      </c>
      <c r="C21" s="33" t="str">
        <f>C20</f>
        <v>Vielsalm</v>
      </c>
      <c r="D21" s="41" t="s">
        <v>27</v>
      </c>
      <c r="E21" s="42">
        <v>36.957142857142856</v>
      </c>
      <c r="F21" s="34">
        <v>37.65625</v>
      </c>
      <c r="G21" s="34">
        <v>38.451612903225808</v>
      </c>
      <c r="H21" s="34">
        <v>37.642857142857146</v>
      </c>
      <c r="I21" s="34">
        <v>39.480769230769234</v>
      </c>
      <c r="J21" s="34">
        <v>40.5</v>
      </c>
      <c r="K21" s="34">
        <v>42.914893617021278</v>
      </c>
      <c r="L21" s="34">
        <v>44.533333333333331</v>
      </c>
      <c r="M21" s="34">
        <v>44.68181818181818</v>
      </c>
      <c r="N21" s="34">
        <v>45.55</v>
      </c>
      <c r="O21" s="34">
        <v>47.55263157894737</v>
      </c>
      <c r="P21" s="34">
        <v>48.648648648648646</v>
      </c>
      <c r="Q21" s="34">
        <v>50.842105263157897</v>
      </c>
      <c r="R21" s="34">
        <v>51.114285714285714</v>
      </c>
      <c r="S21" s="34">
        <v>50.571428571428569</v>
      </c>
      <c r="T21" s="34">
        <v>51.84375</v>
      </c>
      <c r="U21" s="34">
        <v>50.322580645161288</v>
      </c>
      <c r="V21" s="34">
        <v>47.333333333333336</v>
      </c>
      <c r="W21" s="34">
        <v>53.9</v>
      </c>
      <c r="X21" s="34">
        <v>53.2</v>
      </c>
      <c r="Y21" s="34">
        <v>50.225806451612904</v>
      </c>
      <c r="Z21" s="34">
        <v>56.925925925925924</v>
      </c>
      <c r="AA21" s="34">
        <v>55.25</v>
      </c>
      <c r="AB21" s="34">
        <v>57.72</v>
      </c>
      <c r="AC21" s="34">
        <v>59.413793103448278</v>
      </c>
      <c r="AD21" s="34">
        <v>60.666666666666664</v>
      </c>
      <c r="AE21" s="34">
        <v>66.28</v>
      </c>
      <c r="AF21" s="34">
        <v>61.333333333333336</v>
      </c>
      <c r="AG21" s="34">
        <v>59.208333333333336</v>
      </c>
      <c r="AH21" s="34">
        <v>60.083333333333336</v>
      </c>
      <c r="AI21" s="34">
        <v>64.476190476190482</v>
      </c>
      <c r="AJ21" s="34">
        <v>67.571428571428569</v>
      </c>
      <c r="AK21" s="34">
        <v>65.849999999999994</v>
      </c>
      <c r="AL21" s="34">
        <v>68.25</v>
      </c>
    </row>
    <row r="22" spans="1:38" x14ac:dyDescent="0.3">
      <c r="A22" s="16"/>
      <c r="B22" s="16">
        <f>B19</f>
        <v>82032</v>
      </c>
      <c r="C22" s="33" t="str">
        <f>C21</f>
        <v>Vielsalm</v>
      </c>
      <c r="D22" s="41" t="s">
        <v>28</v>
      </c>
      <c r="E22" s="42">
        <v>19.592592592592592</v>
      </c>
      <c r="F22" s="34">
        <v>19.865168539325843</v>
      </c>
      <c r="G22" s="34">
        <v>21.907894736842106</v>
      </c>
      <c r="H22" s="34">
        <v>26.024999999999999</v>
      </c>
      <c r="I22" s="34">
        <v>27.493506493506494</v>
      </c>
      <c r="J22" s="34">
        <v>29.619718309859156</v>
      </c>
      <c r="K22" s="34">
        <v>30.364864864864863</v>
      </c>
      <c r="L22" s="34">
        <v>32.194029850746269</v>
      </c>
      <c r="M22" s="34">
        <v>33.114285714285714</v>
      </c>
      <c r="N22" s="34">
        <v>34.29577464788732</v>
      </c>
      <c r="O22" s="34">
        <v>34.371428571428574</v>
      </c>
      <c r="P22" s="34">
        <v>41.492307692307691</v>
      </c>
      <c r="Q22" s="34">
        <v>38.515151515151516</v>
      </c>
      <c r="R22" s="34">
        <v>41.916666666666664</v>
      </c>
      <c r="S22" s="34">
        <v>41.927272727272729</v>
      </c>
      <c r="T22" s="34">
        <v>46.418181818181822</v>
      </c>
      <c r="U22" s="34">
        <v>47.269230769230766</v>
      </c>
      <c r="V22" s="34">
        <v>48.17307692307692</v>
      </c>
      <c r="W22" s="34">
        <v>46.849056603773583</v>
      </c>
      <c r="X22" s="34">
        <v>49.96</v>
      </c>
      <c r="Y22" s="34">
        <v>58.875</v>
      </c>
      <c r="Z22" s="34">
        <v>62.348837209302324</v>
      </c>
      <c r="AA22" s="34">
        <v>58.94736842105263</v>
      </c>
      <c r="AB22" s="34">
        <v>55.11904761904762</v>
      </c>
      <c r="AC22" s="34">
        <v>46.53846153846154</v>
      </c>
      <c r="AD22" s="34">
        <v>46.585365853658537</v>
      </c>
      <c r="AE22" s="34">
        <v>48.976190476190474</v>
      </c>
      <c r="AF22" s="34">
        <v>52.945945945945944</v>
      </c>
      <c r="AG22" s="34">
        <v>50.487804878048777</v>
      </c>
      <c r="AH22" s="34">
        <v>54.783783783783782</v>
      </c>
      <c r="AI22" s="34">
        <v>51.128205128205131</v>
      </c>
      <c r="AJ22" s="34">
        <v>47.53846153846154</v>
      </c>
      <c r="AK22" s="34">
        <v>46.736842105263158</v>
      </c>
      <c r="AL22" s="34">
        <v>49.054054054054056</v>
      </c>
    </row>
    <row r="23" spans="1:38" x14ac:dyDescent="0.3">
      <c r="A23" s="26"/>
      <c r="B23" s="26">
        <v>82036</v>
      </c>
      <c r="C23" s="27" t="s">
        <v>93</v>
      </c>
      <c r="D23" s="44" t="s">
        <v>12</v>
      </c>
      <c r="E23" s="43">
        <v>311</v>
      </c>
      <c r="F23" s="35">
        <v>301</v>
      </c>
      <c r="G23" s="35">
        <v>275</v>
      </c>
      <c r="H23" s="35">
        <v>268</v>
      </c>
      <c r="I23" s="35">
        <v>258</v>
      </c>
      <c r="J23" s="35">
        <v>244</v>
      </c>
      <c r="K23" s="35">
        <v>233</v>
      </c>
      <c r="L23" s="35">
        <v>226</v>
      </c>
      <c r="M23" s="35">
        <v>221</v>
      </c>
      <c r="N23" s="35">
        <v>216</v>
      </c>
      <c r="O23" s="35">
        <v>205</v>
      </c>
      <c r="P23" s="35">
        <v>193</v>
      </c>
      <c r="Q23" s="35">
        <v>184</v>
      </c>
      <c r="R23" s="35">
        <v>182</v>
      </c>
      <c r="S23" s="35">
        <v>176</v>
      </c>
      <c r="T23" s="35">
        <v>169</v>
      </c>
      <c r="U23" s="35">
        <v>160</v>
      </c>
      <c r="V23" s="35">
        <v>155</v>
      </c>
      <c r="W23" s="35">
        <v>150</v>
      </c>
      <c r="X23" s="35">
        <v>145</v>
      </c>
      <c r="Y23" s="35">
        <v>139</v>
      </c>
      <c r="Z23" s="35">
        <v>131</v>
      </c>
      <c r="AA23" s="35">
        <v>128</v>
      </c>
      <c r="AB23" s="35">
        <v>128</v>
      </c>
      <c r="AC23" s="35">
        <v>125</v>
      </c>
      <c r="AD23" s="35">
        <v>125</v>
      </c>
      <c r="AE23" s="35">
        <v>129</v>
      </c>
      <c r="AF23" s="35">
        <v>123</v>
      </c>
      <c r="AG23" s="35">
        <v>130</v>
      </c>
      <c r="AH23" s="35">
        <v>127</v>
      </c>
      <c r="AI23" s="35">
        <v>127</v>
      </c>
      <c r="AJ23" s="35">
        <v>129</v>
      </c>
      <c r="AK23" s="35">
        <v>123</v>
      </c>
      <c r="AL23" s="35">
        <v>120</v>
      </c>
    </row>
    <row r="24" spans="1:38" x14ac:dyDescent="0.3">
      <c r="A24" s="16"/>
      <c r="B24" s="16">
        <f>B23</f>
        <v>82036</v>
      </c>
      <c r="C24" s="33" t="str">
        <f>C23</f>
        <v>Vaux-sur-Sûre</v>
      </c>
      <c r="D24" s="41" t="s">
        <v>29</v>
      </c>
      <c r="E24" s="42">
        <v>25.590514469453378</v>
      </c>
      <c r="F24" s="34">
        <v>25.88279069767442</v>
      </c>
      <c r="G24" s="34">
        <v>28.10723636363636</v>
      </c>
      <c r="H24" s="34">
        <v>29.293470149253732</v>
      </c>
      <c r="I24" s="34">
        <v>30.557441860465115</v>
      </c>
      <c r="J24" s="34">
        <v>32.520819672131147</v>
      </c>
      <c r="K24" s="34">
        <v>34.495579399141633</v>
      </c>
      <c r="L24" s="34">
        <v>36.319159292035394</v>
      </c>
      <c r="M24" s="34">
        <v>37.128687782805429</v>
      </c>
      <c r="N24" s="34">
        <v>38.828333333333333</v>
      </c>
      <c r="O24" s="34">
        <v>40.711121951219511</v>
      </c>
      <c r="P24" s="34">
        <v>43.170932642487053</v>
      </c>
      <c r="Q24" s="34">
        <v>44.938967391304352</v>
      </c>
      <c r="R24" s="34">
        <v>46.215604395604394</v>
      </c>
      <c r="S24" s="34">
        <v>47.280397727272728</v>
      </c>
      <c r="T24" s="34">
        <v>49.105443786982249</v>
      </c>
      <c r="U24" s="34">
        <v>51.683124999999997</v>
      </c>
      <c r="V24" s="34">
        <v>53.125161290322588</v>
      </c>
      <c r="W24" s="34">
        <v>54.440266666666666</v>
      </c>
      <c r="X24" s="34">
        <v>56.072965517241386</v>
      </c>
      <c r="Y24" s="34">
        <v>58.600719424460429</v>
      </c>
      <c r="Z24" s="34">
        <v>61.718091603053438</v>
      </c>
      <c r="AA24" s="34">
        <v>62.139531249999997</v>
      </c>
      <c r="AB24" s="34">
        <v>60.923906250000002</v>
      </c>
      <c r="AC24" s="34">
        <v>62.237359999999995</v>
      </c>
      <c r="AD24" s="34">
        <v>61.358032000000009</v>
      </c>
      <c r="AE24" s="34">
        <v>60.975968992248063</v>
      </c>
      <c r="AF24" s="34">
        <v>59.68</v>
      </c>
      <c r="AG24" s="34">
        <v>60.261076923076928</v>
      </c>
      <c r="AH24" s="34">
        <v>60.872992125984254</v>
      </c>
      <c r="AI24" s="34">
        <v>61.272440944881893</v>
      </c>
      <c r="AJ24" s="34">
        <v>60.156976744186046</v>
      </c>
      <c r="AK24" s="34">
        <v>62.289593495934959</v>
      </c>
      <c r="AL24" s="34">
        <v>63.216250000000002</v>
      </c>
    </row>
    <row r="25" spans="1:38" x14ac:dyDescent="0.3">
      <c r="A25" s="16"/>
      <c r="B25" s="16">
        <f>B23</f>
        <v>82036</v>
      </c>
      <c r="C25" s="33" t="str">
        <f>C24</f>
        <v>Vaux-sur-Sûre</v>
      </c>
      <c r="D25" s="41" t="s">
        <v>27</v>
      </c>
      <c r="E25" s="42">
        <v>28.783783783783782</v>
      </c>
      <c r="F25" s="34">
        <v>27.032786885245901</v>
      </c>
      <c r="G25" s="34">
        <v>27.775862068965516</v>
      </c>
      <c r="H25" s="34">
        <v>22.918367346938776</v>
      </c>
      <c r="I25" s="34">
        <v>23.586956521739129</v>
      </c>
      <c r="J25" s="34">
        <v>28.217391304347824</v>
      </c>
      <c r="K25" s="34">
        <v>28.142857142857142</v>
      </c>
      <c r="L25" s="34">
        <v>25</v>
      </c>
      <c r="M25" s="34">
        <v>26.375</v>
      </c>
      <c r="N25" s="34">
        <v>27.475000000000001</v>
      </c>
      <c r="O25" s="34">
        <v>26.972222222222221</v>
      </c>
      <c r="P25" s="34">
        <v>30.351351351351351</v>
      </c>
      <c r="Q25" s="34">
        <v>29.083333333333332</v>
      </c>
      <c r="R25" s="34">
        <v>28.5</v>
      </c>
      <c r="S25" s="34">
        <v>28.514285714285716</v>
      </c>
      <c r="T25" s="34">
        <v>26.4375</v>
      </c>
      <c r="U25" s="34">
        <v>30.379310344827587</v>
      </c>
      <c r="V25" s="34">
        <v>27.344827586206897</v>
      </c>
      <c r="W25" s="34">
        <v>28.285714285714285</v>
      </c>
      <c r="X25" s="34">
        <v>28.28</v>
      </c>
      <c r="Y25" s="34">
        <v>29.173913043478262</v>
      </c>
      <c r="Z25" s="34">
        <v>32.142857142857146</v>
      </c>
      <c r="AA25" s="34">
        <v>33.200000000000003</v>
      </c>
      <c r="AB25" s="34">
        <v>29.3</v>
      </c>
      <c r="AC25" s="34">
        <v>28.666666666666668</v>
      </c>
      <c r="AD25" s="34">
        <v>30.894736842105264</v>
      </c>
      <c r="AE25" s="34">
        <v>33.647058823529413</v>
      </c>
      <c r="AF25" s="34">
        <v>29.4</v>
      </c>
      <c r="AG25" s="34">
        <v>35.666666666666664</v>
      </c>
      <c r="AH25" s="34">
        <v>33.625</v>
      </c>
      <c r="AI25" s="34">
        <v>34.588235294117645</v>
      </c>
      <c r="AJ25" s="34">
        <v>36.200000000000003</v>
      </c>
      <c r="AK25" s="34">
        <v>38.93333333333333</v>
      </c>
      <c r="AL25" s="34">
        <v>37.4375</v>
      </c>
    </row>
    <row r="26" spans="1:38" x14ac:dyDescent="0.3">
      <c r="A26" s="16"/>
      <c r="B26" s="16">
        <f>B23</f>
        <v>82036</v>
      </c>
      <c r="C26" s="33" t="str">
        <f>C25</f>
        <v>Vaux-sur-Sûre</v>
      </c>
      <c r="D26" s="41" t="s">
        <v>28</v>
      </c>
      <c r="E26" s="42">
        <v>39.761658031088082</v>
      </c>
      <c r="F26" s="34">
        <v>40.097087378640779</v>
      </c>
      <c r="G26" s="34">
        <v>42.273631840796021</v>
      </c>
      <c r="H26" s="34">
        <v>45.313725490196077</v>
      </c>
      <c r="I26" s="34">
        <v>47.737113402061858</v>
      </c>
      <c r="J26" s="34">
        <v>47.44670050761421</v>
      </c>
      <c r="K26" s="34">
        <v>51.481675392670155</v>
      </c>
      <c r="L26" s="34">
        <v>55.743169398907106</v>
      </c>
      <c r="M26" s="34">
        <v>58.537572254335259</v>
      </c>
      <c r="N26" s="34">
        <v>61.269005847953217</v>
      </c>
      <c r="O26" s="34">
        <v>62.429447852760738</v>
      </c>
      <c r="P26" s="34">
        <v>69.322580645161295</v>
      </c>
      <c r="Q26" s="34">
        <v>70.3</v>
      </c>
      <c r="R26" s="34">
        <v>67.459999999999994</v>
      </c>
      <c r="S26" s="34">
        <v>67.34482758620689</v>
      </c>
      <c r="T26" s="34">
        <v>68.493150684931507</v>
      </c>
      <c r="U26" s="34">
        <v>72.316546762589923</v>
      </c>
      <c r="V26" s="34">
        <v>74.147058823529406</v>
      </c>
      <c r="W26" s="34">
        <v>71.985074626865668</v>
      </c>
      <c r="X26" s="34">
        <v>74.092307692307699</v>
      </c>
      <c r="Y26" s="34">
        <v>76.876033057851245</v>
      </c>
      <c r="Z26" s="34">
        <v>78.406779661016955</v>
      </c>
      <c r="AA26" s="34">
        <v>76.935779816513758</v>
      </c>
      <c r="AB26" s="34">
        <v>75.40384615384616</v>
      </c>
      <c r="AC26" s="34">
        <v>71.316831683168317</v>
      </c>
      <c r="AD26" s="34">
        <v>73.019801980198025</v>
      </c>
      <c r="AE26" s="34">
        <v>72.20192307692308</v>
      </c>
      <c r="AF26" s="34">
        <v>68.826530612244895</v>
      </c>
      <c r="AG26" s="34">
        <v>68.163265306122454</v>
      </c>
      <c r="AH26" s="34">
        <v>65.09375</v>
      </c>
      <c r="AI26" s="34">
        <v>64.881720430107521</v>
      </c>
      <c r="AJ26" s="34">
        <v>66.777777777777771</v>
      </c>
      <c r="AK26" s="34">
        <v>67.188235294117646</v>
      </c>
      <c r="AL26" s="34">
        <v>66.951219512195124</v>
      </c>
    </row>
    <row r="27" spans="1:38" x14ac:dyDescent="0.3">
      <c r="A27" s="26"/>
      <c r="B27" s="26">
        <v>82037</v>
      </c>
      <c r="C27" s="27" t="s">
        <v>94</v>
      </c>
      <c r="D27" s="44" t="s">
        <v>12</v>
      </c>
      <c r="E27" s="43">
        <v>272</v>
      </c>
      <c r="F27" s="35">
        <v>264</v>
      </c>
      <c r="G27" s="35">
        <v>250</v>
      </c>
      <c r="H27" s="35">
        <v>248</v>
      </c>
      <c r="I27" s="35">
        <v>234</v>
      </c>
      <c r="J27" s="35">
        <v>226</v>
      </c>
      <c r="K27" s="35">
        <v>211</v>
      </c>
      <c r="L27" s="35">
        <v>206</v>
      </c>
      <c r="M27" s="35">
        <v>197</v>
      </c>
      <c r="N27" s="35">
        <v>193</v>
      </c>
      <c r="O27" s="35">
        <v>178</v>
      </c>
      <c r="P27" s="35">
        <v>166</v>
      </c>
      <c r="Q27" s="35">
        <v>155</v>
      </c>
      <c r="R27" s="35">
        <v>156</v>
      </c>
      <c r="S27" s="35">
        <v>147</v>
      </c>
      <c r="T27" s="35">
        <v>148</v>
      </c>
      <c r="U27" s="35">
        <v>132</v>
      </c>
      <c r="V27" s="35">
        <v>128</v>
      </c>
      <c r="W27" s="35">
        <v>123</v>
      </c>
      <c r="X27" s="35">
        <v>123</v>
      </c>
      <c r="Y27" s="35">
        <v>116</v>
      </c>
      <c r="Z27" s="35">
        <v>112</v>
      </c>
      <c r="AA27" s="35">
        <v>109</v>
      </c>
      <c r="AB27" s="35">
        <v>102</v>
      </c>
      <c r="AC27" s="35">
        <v>102</v>
      </c>
      <c r="AD27" s="35">
        <v>103</v>
      </c>
      <c r="AE27" s="35">
        <v>104</v>
      </c>
      <c r="AF27" s="35">
        <v>98</v>
      </c>
      <c r="AG27" s="35">
        <v>98</v>
      </c>
      <c r="AH27" s="35">
        <v>100</v>
      </c>
      <c r="AI27" s="35">
        <v>100</v>
      </c>
      <c r="AJ27" s="35">
        <v>97</v>
      </c>
      <c r="AK27" s="35">
        <v>98</v>
      </c>
      <c r="AL27" s="35">
        <v>95</v>
      </c>
    </row>
    <row r="28" spans="1:38" x14ac:dyDescent="0.3">
      <c r="A28" s="16"/>
      <c r="B28" s="16">
        <f>B27</f>
        <v>82037</v>
      </c>
      <c r="C28" s="33" t="str">
        <f>C27</f>
        <v>Gouvy</v>
      </c>
      <c r="D28" s="41" t="s">
        <v>29</v>
      </c>
      <c r="E28" s="42">
        <v>23.510808823529409</v>
      </c>
      <c r="F28" s="34">
        <v>23.722840909090909</v>
      </c>
      <c r="G28" s="34">
        <v>24.851080000000003</v>
      </c>
      <c r="H28" s="34">
        <v>24.649596774193547</v>
      </c>
      <c r="I28" s="34">
        <v>26.394059829059827</v>
      </c>
      <c r="J28" s="34">
        <v>27.329380530973452</v>
      </c>
      <c r="K28" s="34">
        <v>28.771090047393365</v>
      </c>
      <c r="L28" s="34">
        <v>29.630485436893206</v>
      </c>
      <c r="M28" s="34">
        <v>31.349543147208124</v>
      </c>
      <c r="N28" s="34">
        <v>32.281139896373055</v>
      </c>
      <c r="O28" s="34">
        <v>34.814101123595506</v>
      </c>
      <c r="P28" s="34">
        <v>37.066686746987955</v>
      </c>
      <c r="Q28" s="34">
        <v>39.384193548387096</v>
      </c>
      <c r="R28" s="34">
        <v>40.470705128205125</v>
      </c>
      <c r="S28" s="34">
        <v>42.953809523809525</v>
      </c>
      <c r="T28" s="34">
        <v>42.461486486486486</v>
      </c>
      <c r="U28" s="34">
        <v>46.700454545454548</v>
      </c>
      <c r="V28" s="34">
        <v>48.177812500000002</v>
      </c>
      <c r="W28" s="34">
        <v>50.08804878048781</v>
      </c>
      <c r="X28" s="34">
        <v>49.831544715447151</v>
      </c>
      <c r="Y28" s="34">
        <v>51.127068965517239</v>
      </c>
      <c r="Z28" s="34">
        <v>51.283214285714287</v>
      </c>
      <c r="AA28" s="34">
        <v>51.095137614678897</v>
      </c>
      <c r="AB28" s="34">
        <v>55.113039215686278</v>
      </c>
      <c r="AC28" s="34">
        <v>55.246862745098042</v>
      </c>
      <c r="AD28" s="34">
        <v>53.966728155339808</v>
      </c>
      <c r="AE28" s="34">
        <v>55.783557692307696</v>
      </c>
      <c r="AF28" s="34">
        <v>56.891632653061222</v>
      </c>
      <c r="AG28" s="34">
        <v>55.718877551020405</v>
      </c>
      <c r="AH28" s="34">
        <v>56.893900000000002</v>
      </c>
      <c r="AI28" s="34">
        <v>56.286899999999996</v>
      </c>
      <c r="AJ28" s="34">
        <v>58.860927835051541</v>
      </c>
      <c r="AK28" s="34">
        <v>56.590714285714284</v>
      </c>
      <c r="AL28" s="34">
        <v>58.093999999999994</v>
      </c>
    </row>
    <row r="29" spans="1:38" x14ac:dyDescent="0.3">
      <c r="A29" s="16"/>
      <c r="B29" s="16">
        <f>B27</f>
        <v>82037</v>
      </c>
      <c r="C29" s="33" t="str">
        <f>C28</f>
        <v>Gouvy</v>
      </c>
      <c r="D29" s="41" t="s">
        <v>27</v>
      </c>
      <c r="E29" s="42">
        <v>33.018867924528301</v>
      </c>
      <c r="F29" s="34">
        <v>32.828282828282831</v>
      </c>
      <c r="G29" s="34">
        <v>32.842105263157897</v>
      </c>
      <c r="H29" s="34">
        <v>33.858823529411765</v>
      </c>
      <c r="I29" s="34">
        <v>35.31707317073171</v>
      </c>
      <c r="J29" s="34">
        <v>36.454545454545453</v>
      </c>
      <c r="K29" s="34">
        <v>37.388888888888886</v>
      </c>
      <c r="L29" s="34">
        <v>36.956521739130437</v>
      </c>
      <c r="M29" s="34">
        <v>37.855072463768117</v>
      </c>
      <c r="N29" s="34">
        <v>39.646153846153844</v>
      </c>
      <c r="O29" s="34">
        <v>38.949152542372879</v>
      </c>
      <c r="P29" s="34">
        <v>41.68333333333333</v>
      </c>
      <c r="Q29" s="34">
        <v>41.210526315789473</v>
      </c>
      <c r="R29" s="34">
        <v>43.82692307692308</v>
      </c>
      <c r="S29" s="34">
        <v>42.22</v>
      </c>
      <c r="T29" s="34">
        <v>44.851063829787236</v>
      </c>
      <c r="U29" s="34">
        <v>45.133333333333333</v>
      </c>
      <c r="V29" s="34">
        <v>49.363636363636367</v>
      </c>
      <c r="W29" s="34">
        <v>52.125</v>
      </c>
      <c r="X29" s="34">
        <v>52.30952380952381</v>
      </c>
      <c r="Y29" s="34">
        <v>55.243243243243242</v>
      </c>
      <c r="Z29" s="34">
        <v>58.085714285714289</v>
      </c>
      <c r="AA29" s="34">
        <v>61.84375</v>
      </c>
      <c r="AB29" s="34">
        <v>65.645161290322577</v>
      </c>
      <c r="AC29" s="34">
        <v>54.944444444444443</v>
      </c>
      <c r="AD29" s="34">
        <v>60.71875</v>
      </c>
      <c r="AE29" s="34">
        <v>62.15625</v>
      </c>
      <c r="AF29" s="34">
        <v>63.4</v>
      </c>
      <c r="AG29" s="34">
        <v>63.5</v>
      </c>
      <c r="AH29" s="34">
        <v>62.1</v>
      </c>
      <c r="AI29" s="34">
        <v>62.931034482758619</v>
      </c>
      <c r="AJ29" s="34">
        <v>67.214285714285708</v>
      </c>
      <c r="AK29" s="34">
        <v>71.333333333333329</v>
      </c>
      <c r="AL29" s="34">
        <v>76.44</v>
      </c>
    </row>
    <row r="30" spans="1:38" x14ac:dyDescent="0.3">
      <c r="A30" s="16"/>
      <c r="B30" s="16">
        <f>B27</f>
        <v>82037</v>
      </c>
      <c r="C30" s="33" t="str">
        <f>C29</f>
        <v>Gouvy</v>
      </c>
      <c r="D30" s="41" t="s">
        <v>28</v>
      </c>
      <c r="E30" s="42">
        <v>25.921052631578949</v>
      </c>
      <c r="F30" s="34">
        <v>25.75151515151515</v>
      </c>
      <c r="G30" s="34">
        <v>27.743421052631579</v>
      </c>
      <c r="H30" s="34">
        <v>31.2</v>
      </c>
      <c r="I30" s="34">
        <v>33.985507246376812</v>
      </c>
      <c r="J30" s="34">
        <v>34.869565217391305</v>
      </c>
      <c r="K30" s="34">
        <v>34.29710144927536</v>
      </c>
      <c r="L30" s="34">
        <v>38.204545454545453</v>
      </c>
      <c r="M30" s="34">
        <v>40.081300813008127</v>
      </c>
      <c r="N30" s="34">
        <v>41.387096774193552</v>
      </c>
      <c r="O30" s="34">
        <v>44.634782608695652</v>
      </c>
      <c r="P30" s="34">
        <v>47.697247706422019</v>
      </c>
      <c r="Q30" s="34">
        <v>46.126126126126124</v>
      </c>
      <c r="R30" s="34">
        <v>45.886792452830186</v>
      </c>
      <c r="S30" s="34">
        <v>47.212962962962962</v>
      </c>
      <c r="T30" s="34">
        <v>47.858490566037737</v>
      </c>
      <c r="U30" s="34">
        <v>49.688679245283019</v>
      </c>
      <c r="V30" s="34">
        <v>50.98</v>
      </c>
      <c r="W30" s="34">
        <v>51.438775510204081</v>
      </c>
      <c r="X30" s="34">
        <v>51.364583333333336</v>
      </c>
      <c r="Y30" s="34">
        <v>55.81111111111111</v>
      </c>
      <c r="Z30" s="34">
        <v>52.682352941176468</v>
      </c>
      <c r="AA30" s="34">
        <v>53.061728395061728</v>
      </c>
      <c r="AB30" s="34">
        <v>52.192307692307693</v>
      </c>
      <c r="AC30" s="34">
        <v>48.539473684210527</v>
      </c>
      <c r="AD30" s="34">
        <v>48.74666666666667</v>
      </c>
      <c r="AE30" s="34">
        <v>51.68</v>
      </c>
      <c r="AF30" s="34">
        <v>54.121212121212125</v>
      </c>
      <c r="AG30" s="34">
        <v>51</v>
      </c>
      <c r="AH30" s="34">
        <v>51.214285714285715</v>
      </c>
      <c r="AI30" s="34">
        <v>49.92537313432836</v>
      </c>
      <c r="AJ30" s="34">
        <v>53.483333333333334</v>
      </c>
      <c r="AK30" s="34">
        <v>51.6</v>
      </c>
      <c r="AL30" s="34">
        <v>55.228070175438596</v>
      </c>
    </row>
    <row r="31" spans="1:38" x14ac:dyDescent="0.3">
      <c r="A31" s="26"/>
      <c r="B31" s="26">
        <v>82038</v>
      </c>
      <c r="C31" s="27" t="s">
        <v>95</v>
      </c>
      <c r="D31" s="44" t="s">
        <v>12</v>
      </c>
      <c r="E31" s="43">
        <v>156</v>
      </c>
      <c r="F31" s="35">
        <v>153</v>
      </c>
      <c r="G31" s="35">
        <v>131</v>
      </c>
      <c r="H31" s="35">
        <v>128</v>
      </c>
      <c r="I31" s="35">
        <v>118</v>
      </c>
      <c r="J31" s="35">
        <v>115</v>
      </c>
      <c r="K31" s="35">
        <v>114</v>
      </c>
      <c r="L31" s="35">
        <v>109</v>
      </c>
      <c r="M31" s="35">
        <v>103</v>
      </c>
      <c r="N31" s="35">
        <v>98</v>
      </c>
      <c r="O31" s="35">
        <v>93</v>
      </c>
      <c r="P31" s="35">
        <v>81</v>
      </c>
      <c r="Q31" s="35">
        <v>78</v>
      </c>
      <c r="R31" s="35">
        <v>78</v>
      </c>
      <c r="S31" s="35">
        <v>77</v>
      </c>
      <c r="T31" s="35">
        <v>75</v>
      </c>
      <c r="U31" s="35">
        <v>71</v>
      </c>
      <c r="V31" s="35">
        <v>68</v>
      </c>
      <c r="W31" s="35">
        <v>70</v>
      </c>
      <c r="X31" s="35">
        <v>65</v>
      </c>
      <c r="Y31" s="35">
        <v>61</v>
      </c>
      <c r="Z31" s="35">
        <v>54</v>
      </c>
      <c r="AA31" s="35">
        <v>55</v>
      </c>
      <c r="AB31" s="35">
        <v>55</v>
      </c>
      <c r="AC31" s="35">
        <v>54</v>
      </c>
      <c r="AD31" s="35">
        <v>53</v>
      </c>
      <c r="AE31" s="35">
        <v>50</v>
      </c>
      <c r="AF31" s="35">
        <v>51</v>
      </c>
      <c r="AG31" s="35">
        <v>51</v>
      </c>
      <c r="AH31" s="35">
        <v>52</v>
      </c>
      <c r="AI31" s="35">
        <v>51</v>
      </c>
      <c r="AJ31" s="35">
        <v>50</v>
      </c>
      <c r="AK31" s="35">
        <v>49</v>
      </c>
      <c r="AL31" s="35">
        <v>50</v>
      </c>
    </row>
    <row r="32" spans="1:38" x14ac:dyDescent="0.3">
      <c r="A32" s="16"/>
      <c r="B32" s="16">
        <f>B31</f>
        <v>82038</v>
      </c>
      <c r="C32" s="33" t="str">
        <f>C31</f>
        <v>Sainte-Ode</v>
      </c>
      <c r="D32" s="41" t="s">
        <v>29</v>
      </c>
      <c r="E32" s="42">
        <v>21.620320512820513</v>
      </c>
      <c r="F32" s="34">
        <v>21.872810457516337</v>
      </c>
      <c r="G32" s="34">
        <v>25.695419847328242</v>
      </c>
      <c r="H32" s="34">
        <v>27.686171874999999</v>
      </c>
      <c r="I32" s="34">
        <v>29.819237288135593</v>
      </c>
      <c r="J32" s="34">
        <v>31.013826086956524</v>
      </c>
      <c r="K32" s="34">
        <v>32.276052631578949</v>
      </c>
      <c r="L32" s="34">
        <v>34.521559633027522</v>
      </c>
      <c r="M32" s="34">
        <v>36.633495145631066</v>
      </c>
      <c r="N32" s="34">
        <v>38.438877551020411</v>
      </c>
      <c r="O32" s="34">
        <v>40.276666666666664</v>
      </c>
      <c r="P32" s="34">
        <v>46.365802469135808</v>
      </c>
      <c r="Q32" s="34">
        <v>47.663974358974357</v>
      </c>
      <c r="R32" s="34">
        <v>47.455256410256403</v>
      </c>
      <c r="S32" s="34">
        <v>49.271948051948044</v>
      </c>
      <c r="T32" s="34">
        <v>51.301733333333331</v>
      </c>
      <c r="U32" s="34">
        <v>55.208450704225349</v>
      </c>
      <c r="V32" s="34">
        <v>57.838823529411769</v>
      </c>
      <c r="W32" s="34">
        <v>55.088142857142856</v>
      </c>
      <c r="X32" s="34">
        <v>60.939230769230768</v>
      </c>
      <c r="Y32" s="34">
        <v>63.795901639344265</v>
      </c>
      <c r="Z32" s="34">
        <v>75.400925925925918</v>
      </c>
      <c r="AA32" s="34">
        <v>70.278363636363636</v>
      </c>
      <c r="AB32" s="34">
        <v>71.841999999999999</v>
      </c>
      <c r="AC32" s="34">
        <v>73.348148148148141</v>
      </c>
      <c r="AD32" s="34">
        <v>74.909566037735843</v>
      </c>
      <c r="AE32" s="34">
        <v>78.698800000000006</v>
      </c>
      <c r="AF32" s="34">
        <v>78.575882352941179</v>
      </c>
      <c r="AG32" s="34">
        <v>77.039803921568634</v>
      </c>
      <c r="AH32" s="34">
        <v>74.699423076923082</v>
      </c>
      <c r="AI32" s="34">
        <v>74.769411764705879</v>
      </c>
      <c r="AJ32" s="34">
        <v>73.385199999999998</v>
      </c>
      <c r="AK32" s="34">
        <v>74.398163265306124</v>
      </c>
      <c r="AL32" s="34">
        <v>71.487799999999993</v>
      </c>
    </row>
    <row r="33" spans="1:38" x14ac:dyDescent="0.3">
      <c r="A33" s="16"/>
      <c r="B33" s="16">
        <f>B31</f>
        <v>82038</v>
      </c>
      <c r="C33" s="33" t="str">
        <f>C32</f>
        <v>Sainte-Ode</v>
      </c>
      <c r="D33" s="41" t="s">
        <v>27</v>
      </c>
      <c r="E33" s="42">
        <v>33.46875</v>
      </c>
      <c r="F33" s="34">
        <v>35.142857142857146</v>
      </c>
      <c r="G33" s="34">
        <v>36.636363636363633</v>
      </c>
      <c r="H33" s="34">
        <v>32.416666666666664</v>
      </c>
      <c r="I33" s="34">
        <v>36.526315789473685</v>
      </c>
      <c r="J33" s="34">
        <v>36.833333333333336</v>
      </c>
      <c r="K33" s="34">
        <v>34.5</v>
      </c>
      <c r="L33" s="34">
        <v>34.950000000000003</v>
      </c>
      <c r="M33" s="34">
        <v>37.950000000000003</v>
      </c>
      <c r="N33" s="34">
        <v>40.9</v>
      </c>
      <c r="O33" s="34">
        <v>37.166666666666664</v>
      </c>
      <c r="P33" s="34">
        <v>34.684210526315788</v>
      </c>
      <c r="Q33" s="34">
        <v>33.05263157894737</v>
      </c>
      <c r="R33" s="34">
        <v>31.105263157894736</v>
      </c>
      <c r="S33" s="34">
        <v>29.95</v>
      </c>
      <c r="T33" s="34">
        <v>29.736842105263158</v>
      </c>
      <c r="U33" s="34">
        <v>34.588235294117645</v>
      </c>
      <c r="V33" s="34">
        <v>35.533333333333331</v>
      </c>
      <c r="W33" s="34">
        <v>35.75</v>
      </c>
      <c r="X33" s="34">
        <v>36.06666666666667</v>
      </c>
      <c r="Y33" s="34">
        <v>41.6875</v>
      </c>
      <c r="Z33" s="34">
        <v>37.666666666666664</v>
      </c>
      <c r="AA33" s="34">
        <v>35.846153846153847</v>
      </c>
      <c r="AB33" s="34">
        <v>37</v>
      </c>
      <c r="AC33" s="34">
        <v>31.058823529411764</v>
      </c>
      <c r="AD33" s="34">
        <v>32.214285714285715</v>
      </c>
      <c r="AE33" s="34">
        <v>31.25</v>
      </c>
      <c r="AF33" s="34">
        <v>31.384615384615383</v>
      </c>
      <c r="AG33" s="34">
        <v>35.727272727272727</v>
      </c>
      <c r="AH33" s="34">
        <v>35.090909090909093</v>
      </c>
      <c r="AI33" s="34">
        <v>42.777777777777779</v>
      </c>
      <c r="AJ33" s="34">
        <v>41.888888888888886</v>
      </c>
      <c r="AK33" s="34">
        <v>41.777777777777779</v>
      </c>
      <c r="AL33" s="34">
        <v>44.444444444444443</v>
      </c>
    </row>
    <row r="34" spans="1:38" x14ac:dyDescent="0.3">
      <c r="A34" s="16"/>
      <c r="B34" s="16">
        <f>B31</f>
        <v>82038</v>
      </c>
      <c r="C34" s="33" t="str">
        <f>C33</f>
        <v>Sainte-Ode</v>
      </c>
      <c r="D34" s="41" t="s">
        <v>28</v>
      </c>
      <c r="E34" s="42">
        <v>38.721518987341774</v>
      </c>
      <c r="F34" s="34">
        <v>40.294871794871796</v>
      </c>
      <c r="G34" s="34">
        <v>42.935897435897438</v>
      </c>
      <c r="H34" s="34">
        <v>46.653846153846153</v>
      </c>
      <c r="I34" s="34">
        <v>47.960526315789473</v>
      </c>
      <c r="J34" s="34">
        <v>47.469135802469133</v>
      </c>
      <c r="K34" s="34">
        <v>48.951219512195124</v>
      </c>
      <c r="L34" s="34">
        <v>53.311688311688314</v>
      </c>
      <c r="M34" s="34">
        <v>56</v>
      </c>
      <c r="N34" s="34">
        <v>56.16901408450704</v>
      </c>
      <c r="O34" s="34">
        <v>59.391304347826086</v>
      </c>
      <c r="P34" s="34">
        <v>65.109375</v>
      </c>
      <c r="Q34" s="34">
        <v>65.542372881355931</v>
      </c>
      <c r="R34" s="34">
        <v>61.948275862068968</v>
      </c>
      <c r="S34" s="34">
        <v>59.57377049180328</v>
      </c>
      <c r="T34" s="34">
        <v>63.813559322033896</v>
      </c>
      <c r="U34" s="34">
        <v>66.827586206896555</v>
      </c>
      <c r="V34" s="34">
        <v>70.089285714285708</v>
      </c>
      <c r="W34" s="34">
        <v>65.5</v>
      </c>
      <c r="X34" s="34">
        <v>71.396226415094333</v>
      </c>
      <c r="Y34" s="34">
        <v>75.400000000000006</v>
      </c>
      <c r="Z34" s="34">
        <v>76.25</v>
      </c>
      <c r="AA34" s="34">
        <v>73.285714285714292</v>
      </c>
      <c r="AB34" s="34">
        <v>75.326086956521735</v>
      </c>
      <c r="AC34" s="34">
        <v>67.608695652173907</v>
      </c>
      <c r="AD34" s="34">
        <v>66.041666666666671</v>
      </c>
      <c r="AE34" s="34">
        <v>70.586956521739125</v>
      </c>
      <c r="AF34" s="34">
        <v>70</v>
      </c>
      <c r="AG34" s="34">
        <v>67.285714285714292</v>
      </c>
      <c r="AH34" s="34">
        <v>70.512195121951223</v>
      </c>
      <c r="AI34" s="34">
        <v>68.951219512195124</v>
      </c>
      <c r="AJ34" s="34">
        <v>69.07692307692308</v>
      </c>
      <c r="AK34" s="34">
        <v>73.083333333333329</v>
      </c>
      <c r="AL34" s="34">
        <v>77.428571428571431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34">
    <cfRule type="expression" dxfId="10" priority="1">
      <formula>ISTEXT(E3)</formula>
    </cfRule>
  </conditionalFormatting>
  <hyperlinks>
    <hyperlink ref="A1" location="INDEX!A1" display="INDEX!A1" xr:uid="{BA38F33A-2FB7-4306-B7F1-86BC0A24F04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CC535-20BA-4276-A709-B9904E844394}">
  <sheetPr codeName="Feuil06"/>
  <dimension ref="A1:AB10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20" width="15.6640625" style="10" hidden="1" customWidth="1"/>
    <col min="21" max="21" width="15.6640625" style="10" customWidth="1"/>
    <col min="22" max="26" width="15.6640625" style="10" hidden="1" customWidth="1"/>
    <col min="27" max="27" width="15.6640625" style="10" customWidth="1"/>
    <col min="28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52</v>
      </c>
      <c r="B1" s="21">
        <v>2023</v>
      </c>
      <c r="C1" s="19" t="s">
        <v>74</v>
      </c>
      <c r="D1" s="54" t="s">
        <v>78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71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80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82003</v>
      </c>
      <c r="C3" s="40" t="s">
        <v>88</v>
      </c>
      <c r="D3" s="36">
        <v>9825.7649999999958</v>
      </c>
      <c r="E3" s="32">
        <v>5622.375299999997</v>
      </c>
      <c r="F3" s="32">
        <v>2414.3173000000002</v>
      </c>
      <c r="G3" s="32">
        <v>1362.9103000000002</v>
      </c>
      <c r="H3" s="32">
        <v>123.5021</v>
      </c>
      <c r="I3" s="32">
        <v>88.465899999999991</v>
      </c>
      <c r="J3" s="32">
        <v>214.19409999999999</v>
      </c>
      <c r="K3" s="32">
        <v>637.06910000000016</v>
      </c>
      <c r="L3" s="32">
        <v>244.97799999999998</v>
      </c>
      <c r="M3" s="32">
        <v>402.57150000000001</v>
      </c>
      <c r="N3" s="32">
        <v>28.683900000000001</v>
      </c>
      <c r="O3" s="32">
        <v>6.111699999999999</v>
      </c>
      <c r="P3" s="32">
        <v>114.36699999999999</v>
      </c>
      <c r="Q3" s="46">
        <v>821.49700000000007</v>
      </c>
      <c r="R3" s="45">
        <v>17302.59</v>
      </c>
      <c r="S3" s="31" t="s">
        <v>82</v>
      </c>
      <c r="T3" s="31" t="s">
        <v>82</v>
      </c>
      <c r="U3" s="31" t="s">
        <v>82</v>
      </c>
      <c r="V3" s="31" t="s">
        <v>82</v>
      </c>
      <c r="W3" s="31" t="s">
        <v>82</v>
      </c>
      <c r="X3" s="31" t="s">
        <v>82</v>
      </c>
      <c r="Y3" s="31" t="s">
        <v>82</v>
      </c>
      <c r="Z3" s="31" t="s">
        <v>82</v>
      </c>
      <c r="AA3" s="31">
        <v>1</v>
      </c>
      <c r="AB3" s="31" t="s">
        <v>82</v>
      </c>
    </row>
    <row r="4" spans="1:28" ht="15" thickBot="1" x14ac:dyDescent="0.35">
      <c r="A4" s="48"/>
      <c r="B4" s="48">
        <v>82005</v>
      </c>
      <c r="C4" s="41" t="s">
        <v>89</v>
      </c>
      <c r="D4" s="36">
        <v>4516.4004000000032</v>
      </c>
      <c r="E4" s="32">
        <v>2806.4163000000035</v>
      </c>
      <c r="F4" s="32">
        <v>935.94359999999949</v>
      </c>
      <c r="G4" s="32">
        <v>610.89630000000011</v>
      </c>
      <c r="H4" s="32">
        <v>22.013299999999997</v>
      </c>
      <c r="I4" s="32">
        <v>36.906700000000001</v>
      </c>
      <c r="J4" s="32">
        <v>104.2242</v>
      </c>
      <c r="K4" s="32">
        <v>420.23239999999993</v>
      </c>
      <c r="L4" s="32">
        <v>86.102999999999994</v>
      </c>
      <c r="M4" s="32">
        <v>188.70089999999999</v>
      </c>
      <c r="N4" s="32">
        <v>7.7899999999999997E-2</v>
      </c>
      <c r="O4" s="32">
        <v>0</v>
      </c>
      <c r="P4" s="32">
        <v>9.4345999999999997</v>
      </c>
      <c r="Q4" s="46">
        <v>220.95399999999995</v>
      </c>
      <c r="R4" s="45">
        <v>9165.93</v>
      </c>
      <c r="S4" s="31" t="s">
        <v>82</v>
      </c>
      <c r="T4" s="31" t="s">
        <v>82</v>
      </c>
      <c r="U4" s="31" t="s">
        <v>82</v>
      </c>
      <c r="V4" s="31" t="s">
        <v>82</v>
      </c>
      <c r="W4" s="31" t="s">
        <v>82</v>
      </c>
      <c r="X4" s="31" t="s">
        <v>82</v>
      </c>
      <c r="Y4" s="31" t="s">
        <v>82</v>
      </c>
      <c r="Z4" s="31" t="s">
        <v>82</v>
      </c>
      <c r="AA4" s="31">
        <v>1</v>
      </c>
      <c r="AB4" s="31" t="s">
        <v>82</v>
      </c>
    </row>
    <row r="5" spans="1:28" ht="15" thickBot="1" x14ac:dyDescent="0.35">
      <c r="A5" s="48"/>
      <c r="B5" s="48">
        <v>82009</v>
      </c>
      <c r="C5" s="41" t="s">
        <v>90</v>
      </c>
      <c r="D5" s="36">
        <v>2686.5696999999991</v>
      </c>
      <c r="E5" s="32">
        <v>1560.8508999999995</v>
      </c>
      <c r="F5" s="32">
        <v>524.21029999999996</v>
      </c>
      <c r="G5" s="32">
        <v>464.46279999999996</v>
      </c>
      <c r="H5" s="32">
        <v>3.1630000000000003</v>
      </c>
      <c r="I5" s="32">
        <v>43.7973</v>
      </c>
      <c r="J5" s="32">
        <v>90.085399999999993</v>
      </c>
      <c r="K5" s="32">
        <v>235.68720000000008</v>
      </c>
      <c r="L5" s="32">
        <v>81.678699999999992</v>
      </c>
      <c r="M5" s="32">
        <v>162.30840000000001</v>
      </c>
      <c r="N5" s="32">
        <v>2.6843000000000004</v>
      </c>
      <c r="O5" s="32">
        <v>0</v>
      </c>
      <c r="P5" s="32">
        <v>37.288799999999995</v>
      </c>
      <c r="Q5" s="46">
        <v>253.47980000000001</v>
      </c>
      <c r="R5" s="45">
        <v>7478.75</v>
      </c>
      <c r="S5" s="31" t="s">
        <v>82</v>
      </c>
      <c r="T5" s="31" t="s">
        <v>82</v>
      </c>
      <c r="U5" s="31" t="s">
        <v>82</v>
      </c>
      <c r="V5" s="31" t="s">
        <v>82</v>
      </c>
      <c r="W5" s="31" t="s">
        <v>82</v>
      </c>
      <c r="X5" s="31" t="s">
        <v>82</v>
      </c>
      <c r="Y5" s="31" t="s">
        <v>82</v>
      </c>
      <c r="Z5" s="31" t="s">
        <v>82</v>
      </c>
      <c r="AA5" s="31">
        <v>1</v>
      </c>
      <c r="AB5" s="31" t="s">
        <v>82</v>
      </c>
    </row>
    <row r="6" spans="1:28" ht="15" thickBot="1" x14ac:dyDescent="0.35">
      <c r="A6" s="48"/>
      <c r="B6" s="48">
        <v>82014</v>
      </c>
      <c r="C6" s="41" t="s">
        <v>91</v>
      </c>
      <c r="D6" s="36">
        <v>6154.2646000000041</v>
      </c>
      <c r="E6" s="32">
        <v>4142.2208000000037</v>
      </c>
      <c r="F6" s="32">
        <v>1139.4979000000001</v>
      </c>
      <c r="G6" s="32">
        <v>710.51900000000001</v>
      </c>
      <c r="H6" s="32">
        <v>23.166499999999999</v>
      </c>
      <c r="I6" s="32">
        <v>21.723700000000004</v>
      </c>
      <c r="J6" s="32">
        <v>117.13669999999999</v>
      </c>
      <c r="K6" s="32">
        <v>684.71490000000006</v>
      </c>
      <c r="L6" s="32">
        <v>148.18359999999998</v>
      </c>
      <c r="M6" s="32">
        <v>342.54770000000008</v>
      </c>
      <c r="N6" s="32">
        <v>2.4133</v>
      </c>
      <c r="O6" s="32">
        <v>4.532</v>
      </c>
      <c r="P6" s="32">
        <v>62.569399999999987</v>
      </c>
      <c r="Q6" s="46">
        <v>701.61710000000005</v>
      </c>
      <c r="R6" s="45">
        <v>16741.080000000002</v>
      </c>
      <c r="S6" s="31" t="s">
        <v>82</v>
      </c>
      <c r="T6" s="31" t="s">
        <v>82</v>
      </c>
      <c r="U6" s="31" t="s">
        <v>82</v>
      </c>
      <c r="V6" s="31" t="s">
        <v>82</v>
      </c>
      <c r="W6" s="31" t="s">
        <v>82</v>
      </c>
      <c r="X6" s="31" t="s">
        <v>82</v>
      </c>
      <c r="Y6" s="31" t="s">
        <v>82</v>
      </c>
      <c r="Z6" s="31" t="s">
        <v>82</v>
      </c>
      <c r="AA6" s="31">
        <v>1</v>
      </c>
      <c r="AB6" s="31" t="s">
        <v>82</v>
      </c>
    </row>
    <row r="7" spans="1:28" ht="15" thickBot="1" x14ac:dyDescent="0.35">
      <c r="A7" s="48"/>
      <c r="B7" s="48">
        <v>82032</v>
      </c>
      <c r="C7" s="41" t="s">
        <v>92</v>
      </c>
      <c r="D7" s="36">
        <v>3865.8633000000009</v>
      </c>
      <c r="E7" s="32">
        <v>3286.2563000000009</v>
      </c>
      <c r="F7" s="32">
        <v>435.61869999999999</v>
      </c>
      <c r="G7" s="32">
        <v>101.77700000000002</v>
      </c>
      <c r="H7" s="32">
        <v>17.587900000000001</v>
      </c>
      <c r="I7" s="32">
        <v>0</v>
      </c>
      <c r="J7" s="32">
        <v>24.6234</v>
      </c>
      <c r="K7" s="32">
        <v>901.96839999999986</v>
      </c>
      <c r="L7" s="32">
        <v>84.201400000000007</v>
      </c>
      <c r="M7" s="32">
        <v>49.939499999999995</v>
      </c>
      <c r="N7" s="32">
        <v>1.1478999999999999</v>
      </c>
      <c r="O7" s="32">
        <v>0</v>
      </c>
      <c r="P7" s="32">
        <v>13.1623</v>
      </c>
      <c r="Q7" s="46">
        <v>613.01780000000008</v>
      </c>
      <c r="R7" s="45">
        <v>14070.09</v>
      </c>
      <c r="S7" s="31" t="s">
        <v>82</v>
      </c>
      <c r="T7" s="31" t="s">
        <v>82</v>
      </c>
      <c r="U7" s="31">
        <v>0.74303980910584622</v>
      </c>
      <c r="V7" s="31" t="s">
        <v>82</v>
      </c>
      <c r="W7" s="31" t="s">
        <v>82</v>
      </c>
      <c r="X7" s="31">
        <v>4.177529990239061E-4</v>
      </c>
      <c r="Y7" s="31" t="s">
        <v>82</v>
      </c>
      <c r="Z7" s="31" t="s">
        <v>82</v>
      </c>
      <c r="AA7" s="31">
        <v>0.25654243789512993</v>
      </c>
      <c r="AB7" s="31" t="s">
        <v>82</v>
      </c>
    </row>
    <row r="8" spans="1:28" ht="15" thickBot="1" x14ac:dyDescent="0.35">
      <c r="A8" s="48"/>
      <c r="B8" s="48">
        <v>82036</v>
      </c>
      <c r="C8" s="41" t="s">
        <v>93</v>
      </c>
      <c r="D8" s="36">
        <v>7908.0418999999983</v>
      </c>
      <c r="E8" s="32">
        <v>4512.6210999999967</v>
      </c>
      <c r="F8" s="32">
        <v>1795.815900000001</v>
      </c>
      <c r="G8" s="32">
        <v>1214.7298000000001</v>
      </c>
      <c r="H8" s="32">
        <v>44.966999999999999</v>
      </c>
      <c r="I8" s="32">
        <v>72.51100000000001</v>
      </c>
      <c r="J8" s="32">
        <v>267.39710000000002</v>
      </c>
      <c r="K8" s="32">
        <v>537.03800000000012</v>
      </c>
      <c r="L8" s="32">
        <v>202.29749999999999</v>
      </c>
      <c r="M8" s="32">
        <v>434.90760000000006</v>
      </c>
      <c r="N8" s="32">
        <v>1.5831</v>
      </c>
      <c r="O8" s="32">
        <v>7.7740999999999998</v>
      </c>
      <c r="P8" s="32">
        <v>145.27420000000001</v>
      </c>
      <c r="Q8" s="46">
        <v>1570.7557000000002</v>
      </c>
      <c r="R8" s="45">
        <v>13571.76</v>
      </c>
      <c r="S8" s="31" t="s">
        <v>82</v>
      </c>
      <c r="T8" s="31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82</v>
      </c>
      <c r="Z8" s="31" t="s">
        <v>82</v>
      </c>
      <c r="AA8" s="31">
        <v>1</v>
      </c>
      <c r="AB8" s="31" t="s">
        <v>82</v>
      </c>
    </row>
    <row r="9" spans="1:28" ht="15" thickBot="1" x14ac:dyDescent="0.35">
      <c r="A9" s="48"/>
      <c r="B9" s="48">
        <v>82037</v>
      </c>
      <c r="C9" s="41" t="s">
        <v>94</v>
      </c>
      <c r="D9" s="36">
        <v>7260.1753000000044</v>
      </c>
      <c r="E9" s="32">
        <v>4789.2749000000049</v>
      </c>
      <c r="F9" s="32">
        <v>1655.7970999999998</v>
      </c>
      <c r="G9" s="32">
        <v>676.51730000000009</v>
      </c>
      <c r="H9" s="32">
        <v>36.660800000000002</v>
      </c>
      <c r="I9" s="32">
        <v>28.875800000000002</v>
      </c>
      <c r="J9" s="32">
        <v>73.049399999999991</v>
      </c>
      <c r="K9" s="32">
        <v>636.93130000000042</v>
      </c>
      <c r="L9" s="32">
        <v>265.70700000000005</v>
      </c>
      <c r="M9" s="32">
        <v>193.6712</v>
      </c>
      <c r="N9" s="32">
        <v>0.55459999999999998</v>
      </c>
      <c r="O9" s="32">
        <v>0</v>
      </c>
      <c r="P9" s="32">
        <v>35.187100000000001</v>
      </c>
      <c r="Q9" s="46">
        <v>555.87090000000001</v>
      </c>
      <c r="R9" s="45">
        <v>16535.37</v>
      </c>
      <c r="S9" s="31" t="s">
        <v>82</v>
      </c>
      <c r="T9" s="31" t="s">
        <v>82</v>
      </c>
      <c r="U9" s="31">
        <v>0.10489977976440702</v>
      </c>
      <c r="V9" s="31" t="s">
        <v>82</v>
      </c>
      <c r="W9" s="31" t="s">
        <v>82</v>
      </c>
      <c r="X9" s="31">
        <v>2.740331504311264E-4</v>
      </c>
      <c r="Y9" s="31" t="s">
        <v>82</v>
      </c>
      <c r="Z9" s="31" t="s">
        <v>82</v>
      </c>
      <c r="AA9" s="31">
        <v>0.89482618708516193</v>
      </c>
      <c r="AB9" s="31" t="s">
        <v>82</v>
      </c>
    </row>
    <row r="10" spans="1:28" x14ac:dyDescent="0.3">
      <c r="A10" s="48"/>
      <c r="B10" s="48">
        <v>82038</v>
      </c>
      <c r="C10" s="41" t="s">
        <v>95</v>
      </c>
      <c r="D10" s="36">
        <v>4017.6455999999985</v>
      </c>
      <c r="E10" s="32">
        <v>2592.4329999999982</v>
      </c>
      <c r="F10" s="32">
        <v>810.13600000000019</v>
      </c>
      <c r="G10" s="32">
        <v>500.40010000000001</v>
      </c>
      <c r="H10" s="32">
        <v>7.4313000000000002</v>
      </c>
      <c r="I10" s="32">
        <v>20.874499999999998</v>
      </c>
      <c r="J10" s="32">
        <v>86.370699999999999</v>
      </c>
      <c r="K10" s="32">
        <v>373.56370000000004</v>
      </c>
      <c r="L10" s="32">
        <v>104.67599999999997</v>
      </c>
      <c r="M10" s="32">
        <v>92.080000000000013</v>
      </c>
      <c r="N10" s="32">
        <v>0.17299999999999999</v>
      </c>
      <c r="O10" s="32">
        <v>0</v>
      </c>
      <c r="P10" s="32">
        <v>12.3551</v>
      </c>
      <c r="Q10" s="46">
        <v>425.51760000000002</v>
      </c>
      <c r="R10" s="45">
        <v>9794.31</v>
      </c>
      <c r="S10" s="31" t="s">
        <v>82</v>
      </c>
      <c r="T10" s="31" t="s">
        <v>82</v>
      </c>
      <c r="U10" s="31" t="s">
        <v>82</v>
      </c>
      <c r="V10" s="31" t="s">
        <v>82</v>
      </c>
      <c r="W10" s="31" t="s">
        <v>82</v>
      </c>
      <c r="X10" s="31" t="s">
        <v>82</v>
      </c>
      <c r="Y10" s="31" t="s">
        <v>82</v>
      </c>
      <c r="Z10" s="31" t="s">
        <v>82</v>
      </c>
      <c r="AA10" s="31">
        <v>1</v>
      </c>
      <c r="AB10" s="31" t="s">
        <v>82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0">
    <cfRule type="expression" dxfId="9" priority="1">
      <formula>ISTEXT(D3)</formula>
    </cfRule>
  </conditionalFormatting>
  <hyperlinks>
    <hyperlink ref="A1" location="INDEX!A1" display="INDEX!A1" xr:uid="{3E63C7AF-2361-4491-96AD-B635B5FAB922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A1B28-BEE2-4FB0-AF4C-9D4B8A968F67}">
  <sheetPr codeName="Feuil07"/>
  <dimension ref="A1:AC11"/>
  <sheetViews>
    <sheetView showGridLines="0" zoomScaleNormal="100" workbookViewId="0">
      <pane xSplit="3" ySplit="2" topLeftCell="D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55</v>
      </c>
      <c r="B1" s="21">
        <v>2023</v>
      </c>
      <c r="C1" s="19" t="s">
        <v>75</v>
      </c>
      <c r="D1" s="49" t="s">
        <v>69</v>
      </c>
      <c r="E1" s="49" t="s">
        <v>62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63</v>
      </c>
      <c r="M1" s="49" t="s">
        <v>20</v>
      </c>
      <c r="N1" s="49" t="s">
        <v>17</v>
      </c>
      <c r="O1" s="49" t="s">
        <v>23</v>
      </c>
      <c r="P1" s="49" t="s">
        <v>65</v>
      </c>
      <c r="Q1" s="49" t="s">
        <v>64</v>
      </c>
      <c r="R1" s="38" t="s">
        <v>67</v>
      </c>
      <c r="S1" s="38"/>
      <c r="T1" s="38"/>
      <c r="U1" s="23"/>
      <c r="V1" s="49" t="s">
        <v>68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66</v>
      </c>
      <c r="U2" s="37" t="s">
        <v>6</v>
      </c>
      <c r="V2" s="49"/>
      <c r="W2" s="37" t="s">
        <v>2</v>
      </c>
      <c r="X2" s="37" t="s">
        <v>70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83012</v>
      </c>
      <c r="C3" s="40" t="s">
        <v>96</v>
      </c>
      <c r="D3" s="39">
        <v>104</v>
      </c>
      <c r="E3" s="32">
        <v>7027.85</v>
      </c>
      <c r="F3" s="32">
        <v>183</v>
      </c>
      <c r="G3" s="34">
        <v>52.307692307692307</v>
      </c>
      <c r="H3" s="32">
        <v>1390</v>
      </c>
      <c r="I3" s="32">
        <v>33</v>
      </c>
      <c r="J3" s="32">
        <v>5400</v>
      </c>
      <c r="K3" s="32">
        <v>59</v>
      </c>
      <c r="L3" s="32">
        <v>13080</v>
      </c>
      <c r="M3" s="32">
        <v>74</v>
      </c>
      <c r="N3" s="32">
        <v>6540</v>
      </c>
      <c r="O3" s="32">
        <v>6</v>
      </c>
      <c r="P3" s="32">
        <v>44000</v>
      </c>
      <c r="Q3" s="32">
        <v>6</v>
      </c>
      <c r="R3" s="32">
        <v>9324.7000000000025</v>
      </c>
      <c r="S3" s="32">
        <v>1774.4399999999998</v>
      </c>
      <c r="T3" s="32">
        <v>330.46000000000004</v>
      </c>
      <c r="U3" s="32">
        <v>109.79999999999927</v>
      </c>
      <c r="V3" s="32">
        <v>95</v>
      </c>
      <c r="W3" s="31">
        <v>0.129</v>
      </c>
      <c r="X3" s="31">
        <v>1.0800000000000001E-2</v>
      </c>
      <c r="Y3" s="31">
        <v>0.18280000000000002</v>
      </c>
      <c r="Z3" s="31">
        <v>0.34409999999999996</v>
      </c>
      <c r="AA3" s="31">
        <v>0.1613</v>
      </c>
      <c r="AB3" s="31">
        <v>5.3800000000000001E-2</v>
      </c>
      <c r="AC3" s="31">
        <v>0.1183</v>
      </c>
    </row>
    <row r="4" spans="1:29" x14ac:dyDescent="0.3">
      <c r="A4" s="16"/>
      <c r="B4" s="16">
        <v>83013</v>
      </c>
      <c r="C4" s="41" t="s">
        <v>97</v>
      </c>
      <c r="D4" s="39">
        <v>31</v>
      </c>
      <c r="E4" s="32">
        <v>2152.42</v>
      </c>
      <c r="F4" s="32">
        <v>46</v>
      </c>
      <c r="G4" s="34">
        <v>53.166666666666664</v>
      </c>
      <c r="H4" s="32">
        <v>670</v>
      </c>
      <c r="I4" s="32">
        <v>12</v>
      </c>
      <c r="J4" s="32">
        <v>1940</v>
      </c>
      <c r="K4" s="32">
        <v>22</v>
      </c>
      <c r="L4" s="32">
        <v>4650</v>
      </c>
      <c r="M4" s="32">
        <v>27</v>
      </c>
      <c r="N4" s="32" t="s">
        <v>82</v>
      </c>
      <c r="O4" s="32" t="s">
        <v>83</v>
      </c>
      <c r="P4" s="32" t="s">
        <v>82</v>
      </c>
      <c r="Q4" s="32" t="s">
        <v>83</v>
      </c>
      <c r="R4" s="32">
        <v>3325.4000000000005</v>
      </c>
      <c r="S4" s="32" t="s">
        <v>82</v>
      </c>
      <c r="T4" s="32" t="s">
        <v>82</v>
      </c>
      <c r="U4" s="32">
        <v>77.659999999999854</v>
      </c>
      <c r="V4" s="32">
        <v>28</v>
      </c>
      <c r="W4" s="31">
        <v>3.4500000000000003E-2</v>
      </c>
      <c r="X4" s="31">
        <v>0</v>
      </c>
      <c r="Y4" s="31">
        <v>0.13789999999999999</v>
      </c>
      <c r="Z4" s="31">
        <v>0.37929999999999997</v>
      </c>
      <c r="AA4" s="31">
        <v>0.3448</v>
      </c>
      <c r="AB4" s="31">
        <v>3.4500000000000003E-2</v>
      </c>
      <c r="AC4" s="31">
        <v>6.9000000000000006E-2</v>
      </c>
    </row>
    <row r="5" spans="1:29" x14ac:dyDescent="0.3">
      <c r="A5" s="16"/>
      <c r="B5" s="16">
        <v>83028</v>
      </c>
      <c r="C5" s="41" t="s">
        <v>98</v>
      </c>
      <c r="D5" s="39">
        <v>25</v>
      </c>
      <c r="E5" s="32">
        <v>1402.5</v>
      </c>
      <c r="F5" s="32">
        <v>49</v>
      </c>
      <c r="G5" s="34">
        <v>53.46153846153846</v>
      </c>
      <c r="H5" s="32">
        <v>280</v>
      </c>
      <c r="I5" s="32">
        <v>9</v>
      </c>
      <c r="J5" s="32">
        <v>1240</v>
      </c>
      <c r="K5" s="32">
        <v>15</v>
      </c>
      <c r="L5" s="32">
        <v>2890</v>
      </c>
      <c r="M5" s="32">
        <v>18</v>
      </c>
      <c r="N5" s="32" t="s">
        <v>82</v>
      </c>
      <c r="O5" s="32" t="s">
        <v>83</v>
      </c>
      <c r="P5" s="32" t="s">
        <v>82</v>
      </c>
      <c r="Q5" s="32" t="s">
        <v>83</v>
      </c>
      <c r="R5" s="32">
        <v>2086.2000000000003</v>
      </c>
      <c r="S5" s="32" t="s">
        <v>82</v>
      </c>
      <c r="T5" s="32" t="s">
        <v>82</v>
      </c>
      <c r="U5" s="32">
        <v>1012.2000000000003</v>
      </c>
      <c r="V5" s="32">
        <v>22</v>
      </c>
      <c r="W5" s="31">
        <v>4.7599999999999996E-2</v>
      </c>
      <c r="X5" s="31">
        <v>0</v>
      </c>
      <c r="Y5" s="31">
        <v>9.5199999999999993E-2</v>
      </c>
      <c r="Z5" s="31">
        <v>0.38100000000000001</v>
      </c>
      <c r="AA5" s="31">
        <v>0.28570000000000001</v>
      </c>
      <c r="AB5" s="31">
        <v>0</v>
      </c>
      <c r="AC5" s="31">
        <v>0.1905</v>
      </c>
    </row>
    <row r="6" spans="1:29" x14ac:dyDescent="0.3">
      <c r="A6" s="16"/>
      <c r="B6" s="16">
        <v>83031</v>
      </c>
      <c r="C6" s="41" t="s">
        <v>99</v>
      </c>
      <c r="D6" s="39">
        <v>64</v>
      </c>
      <c r="E6" s="32">
        <v>4230.1499999999996</v>
      </c>
      <c r="F6" s="32">
        <v>114</v>
      </c>
      <c r="G6" s="34">
        <v>52.938461538461539</v>
      </c>
      <c r="H6" s="32">
        <v>860</v>
      </c>
      <c r="I6" s="32">
        <v>16</v>
      </c>
      <c r="J6" s="32">
        <v>2990</v>
      </c>
      <c r="K6" s="32">
        <v>39</v>
      </c>
      <c r="L6" s="32">
        <v>7650</v>
      </c>
      <c r="M6" s="32">
        <v>47</v>
      </c>
      <c r="N6" s="32" t="s">
        <v>82</v>
      </c>
      <c r="O6" s="32" t="s">
        <v>83</v>
      </c>
      <c r="P6" s="32" t="s">
        <v>82</v>
      </c>
      <c r="Q6" s="32" t="s">
        <v>83</v>
      </c>
      <c r="R6" s="32">
        <v>5302.0999999999985</v>
      </c>
      <c r="S6" s="32" t="s">
        <v>82</v>
      </c>
      <c r="T6" s="32" t="s">
        <v>82</v>
      </c>
      <c r="U6" s="32">
        <v>544.19899999999961</v>
      </c>
      <c r="V6" s="32">
        <v>58</v>
      </c>
      <c r="W6" s="31">
        <v>0.1356</v>
      </c>
      <c r="X6" s="31">
        <v>0</v>
      </c>
      <c r="Y6" s="31">
        <v>0.1017</v>
      </c>
      <c r="Z6" s="31">
        <v>0.42369999999999997</v>
      </c>
      <c r="AA6" s="31">
        <v>0.1356</v>
      </c>
      <c r="AB6" s="31">
        <v>6.7699999999999996E-2</v>
      </c>
      <c r="AC6" s="31">
        <v>0.1356</v>
      </c>
    </row>
    <row r="7" spans="1:29" x14ac:dyDescent="0.3">
      <c r="A7" s="16"/>
      <c r="B7" s="16">
        <v>83034</v>
      </c>
      <c r="C7" s="41" t="s">
        <v>100</v>
      </c>
      <c r="D7" s="39">
        <v>57</v>
      </c>
      <c r="E7" s="32">
        <v>4236.08</v>
      </c>
      <c r="F7" s="32">
        <v>91</v>
      </c>
      <c r="G7" s="34">
        <v>53.559322033898304</v>
      </c>
      <c r="H7" s="32">
        <v>900</v>
      </c>
      <c r="I7" s="32">
        <v>16</v>
      </c>
      <c r="J7" s="32">
        <v>2920</v>
      </c>
      <c r="K7" s="32">
        <v>36</v>
      </c>
      <c r="L7" s="32">
        <v>7430</v>
      </c>
      <c r="M7" s="32">
        <v>43</v>
      </c>
      <c r="N7" s="32" t="s">
        <v>82</v>
      </c>
      <c r="O7" s="32" t="s">
        <v>83</v>
      </c>
      <c r="P7" s="32" t="s">
        <v>82</v>
      </c>
      <c r="Q7" s="32" t="s">
        <v>83</v>
      </c>
      <c r="R7" s="32">
        <v>5328.7</v>
      </c>
      <c r="S7" s="32" t="s">
        <v>82</v>
      </c>
      <c r="T7" s="32" t="s">
        <v>82</v>
      </c>
      <c r="U7" s="32">
        <v>2307.4480000000003</v>
      </c>
      <c r="V7" s="32">
        <v>52</v>
      </c>
      <c r="W7" s="31">
        <v>0.1176</v>
      </c>
      <c r="X7" s="31">
        <v>0</v>
      </c>
      <c r="Y7" s="31">
        <v>9.8000000000000004E-2</v>
      </c>
      <c r="Z7" s="31">
        <v>0.39219999999999999</v>
      </c>
      <c r="AA7" s="31">
        <v>0.1961</v>
      </c>
      <c r="AB7" s="31">
        <v>5.8799999999999998E-2</v>
      </c>
      <c r="AC7" s="31">
        <v>0.13730000000000001</v>
      </c>
    </row>
    <row r="8" spans="1:29" x14ac:dyDescent="0.3">
      <c r="A8" s="16"/>
      <c r="B8" s="16">
        <v>83040</v>
      </c>
      <c r="C8" s="41" t="s">
        <v>101</v>
      </c>
      <c r="D8" s="39">
        <v>55</v>
      </c>
      <c r="E8" s="32">
        <v>3771.99</v>
      </c>
      <c r="F8" s="32">
        <v>87</v>
      </c>
      <c r="G8" s="34">
        <v>52.905660377358494</v>
      </c>
      <c r="H8" s="32">
        <v>890</v>
      </c>
      <c r="I8" s="32">
        <v>13</v>
      </c>
      <c r="J8" s="32">
        <v>2350</v>
      </c>
      <c r="K8" s="32">
        <v>31</v>
      </c>
      <c r="L8" s="32">
        <v>5940</v>
      </c>
      <c r="M8" s="32">
        <v>36</v>
      </c>
      <c r="N8" s="32" t="s">
        <v>82</v>
      </c>
      <c r="O8" s="32" t="s">
        <v>83</v>
      </c>
      <c r="P8" s="32">
        <v>54810</v>
      </c>
      <c r="Q8" s="32">
        <v>4</v>
      </c>
      <c r="R8" s="32">
        <v>4273.4000000000005</v>
      </c>
      <c r="S8" s="32" t="s">
        <v>82</v>
      </c>
      <c r="T8" s="32">
        <v>436.28000000000003</v>
      </c>
      <c r="U8" s="32">
        <v>1055.9000000000005</v>
      </c>
      <c r="V8" s="32">
        <v>46</v>
      </c>
      <c r="W8" s="31">
        <v>8.8900000000000007E-2</v>
      </c>
      <c r="X8" s="31">
        <v>0</v>
      </c>
      <c r="Y8" s="31">
        <v>8.8900000000000007E-2</v>
      </c>
      <c r="Z8" s="31">
        <v>0.37780000000000002</v>
      </c>
      <c r="AA8" s="31">
        <v>0.1333</v>
      </c>
      <c r="AB8" s="31">
        <v>6.6699999999999995E-2</v>
      </c>
      <c r="AC8" s="31">
        <v>0.24440000000000001</v>
      </c>
    </row>
    <row r="9" spans="1:29" x14ac:dyDescent="0.3">
      <c r="A9" s="16"/>
      <c r="B9" s="16">
        <v>83044</v>
      </c>
      <c r="C9" s="41" t="s">
        <v>102</v>
      </c>
      <c r="D9" s="39">
        <v>33</v>
      </c>
      <c r="E9" s="32">
        <v>2245.14</v>
      </c>
      <c r="F9" s="32">
        <v>42</v>
      </c>
      <c r="G9" s="34">
        <v>48.774193548387096</v>
      </c>
      <c r="H9" s="32">
        <v>640</v>
      </c>
      <c r="I9" s="32">
        <v>11</v>
      </c>
      <c r="J9" s="32">
        <v>1960</v>
      </c>
      <c r="K9" s="32">
        <v>17</v>
      </c>
      <c r="L9" s="32">
        <v>4690</v>
      </c>
      <c r="M9" s="32">
        <v>22</v>
      </c>
      <c r="N9" s="32" t="s">
        <v>82</v>
      </c>
      <c r="O9" s="32" t="s">
        <v>83</v>
      </c>
      <c r="P9" s="32" t="s">
        <v>82</v>
      </c>
      <c r="Q9" s="32" t="s">
        <v>83</v>
      </c>
      <c r="R9" s="32">
        <v>3352.0999999999995</v>
      </c>
      <c r="S9" s="32" t="s">
        <v>82</v>
      </c>
      <c r="T9" s="32" t="s">
        <v>82</v>
      </c>
      <c r="U9" s="32">
        <v>41.599999999999909</v>
      </c>
      <c r="V9" s="32">
        <v>29</v>
      </c>
      <c r="W9" s="31">
        <v>0.1429</v>
      </c>
      <c r="X9" s="31">
        <v>0</v>
      </c>
      <c r="Y9" s="31">
        <v>0.10710000000000001</v>
      </c>
      <c r="Z9" s="31">
        <v>0.35710000000000003</v>
      </c>
      <c r="AA9" s="31">
        <v>0.32140000000000002</v>
      </c>
      <c r="AB9" s="31">
        <v>0</v>
      </c>
      <c r="AC9" s="31">
        <v>7.1399999999999991E-2</v>
      </c>
    </row>
    <row r="10" spans="1:29" x14ac:dyDescent="0.3">
      <c r="A10" s="16"/>
      <c r="B10" s="16">
        <v>83049</v>
      </c>
      <c r="C10" s="41" t="s">
        <v>103</v>
      </c>
      <c r="D10" s="39">
        <v>34</v>
      </c>
      <c r="E10" s="32">
        <v>2103.1</v>
      </c>
      <c r="F10" s="32">
        <v>52</v>
      </c>
      <c r="G10" s="34">
        <v>53.142857142857146</v>
      </c>
      <c r="H10" s="32">
        <v>740</v>
      </c>
      <c r="I10" s="32">
        <v>10</v>
      </c>
      <c r="J10" s="32">
        <v>1940</v>
      </c>
      <c r="K10" s="32">
        <v>24</v>
      </c>
      <c r="L10" s="32">
        <v>5120</v>
      </c>
      <c r="M10" s="32">
        <v>27</v>
      </c>
      <c r="N10" s="32" t="s">
        <v>82</v>
      </c>
      <c r="O10" s="32" t="s">
        <v>83</v>
      </c>
      <c r="P10" s="32" t="s">
        <v>82</v>
      </c>
      <c r="Q10" s="32" t="s">
        <v>83</v>
      </c>
      <c r="R10" s="32">
        <v>3609.7000000000003</v>
      </c>
      <c r="S10" s="32" t="s">
        <v>82</v>
      </c>
      <c r="T10" s="32" t="s">
        <v>82</v>
      </c>
      <c r="U10" s="32">
        <v>675.8420000000001</v>
      </c>
      <c r="V10" s="32">
        <v>29</v>
      </c>
      <c r="W10" s="31">
        <v>7.1399999999999991E-2</v>
      </c>
      <c r="X10" s="31">
        <v>0</v>
      </c>
      <c r="Y10" s="31">
        <v>7.1399999999999991E-2</v>
      </c>
      <c r="Z10" s="31">
        <v>0.42859999999999998</v>
      </c>
      <c r="AA10" s="31">
        <v>0.28570000000000001</v>
      </c>
      <c r="AB10" s="31">
        <v>0</v>
      </c>
      <c r="AC10" s="31">
        <v>0.1429</v>
      </c>
    </row>
    <row r="11" spans="1:29" x14ac:dyDescent="0.3">
      <c r="A11" s="16"/>
      <c r="B11" s="16">
        <v>83055</v>
      </c>
      <c r="C11" s="41" t="s">
        <v>104</v>
      </c>
      <c r="D11" s="39">
        <v>34</v>
      </c>
      <c r="E11" s="32">
        <v>2112.46</v>
      </c>
      <c r="F11" s="32">
        <v>57</v>
      </c>
      <c r="G11" s="34">
        <v>53.085714285714289</v>
      </c>
      <c r="H11" s="32">
        <v>510</v>
      </c>
      <c r="I11" s="32">
        <v>16</v>
      </c>
      <c r="J11" s="32">
        <v>1370</v>
      </c>
      <c r="K11" s="32">
        <v>17</v>
      </c>
      <c r="L11" s="32">
        <v>3110</v>
      </c>
      <c r="M11" s="32">
        <v>28</v>
      </c>
      <c r="N11" s="32" t="s">
        <v>82</v>
      </c>
      <c r="O11" s="32" t="s">
        <v>83</v>
      </c>
      <c r="P11" s="32" t="s">
        <v>82</v>
      </c>
      <c r="Q11" s="32" t="s">
        <v>83</v>
      </c>
      <c r="R11" s="32">
        <v>2309.1000000000004</v>
      </c>
      <c r="S11" s="32" t="s">
        <v>82</v>
      </c>
      <c r="T11" s="32" t="s">
        <v>82</v>
      </c>
      <c r="U11" s="32">
        <v>166.30000000000018</v>
      </c>
      <c r="V11" s="32">
        <v>31</v>
      </c>
      <c r="W11" s="31">
        <v>3.2300000000000002E-2</v>
      </c>
      <c r="X11" s="31">
        <v>0</v>
      </c>
      <c r="Y11" s="31">
        <v>0.3226</v>
      </c>
      <c r="Z11" s="31">
        <v>0.2903</v>
      </c>
      <c r="AA11" s="31">
        <v>0.19350000000000001</v>
      </c>
      <c r="AB11" s="31">
        <v>0</v>
      </c>
      <c r="AC11" s="31">
        <v>0.1613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11">
    <cfRule type="expression" dxfId="8" priority="1">
      <formula>ISTEXT(D3)</formula>
    </cfRule>
  </conditionalFormatting>
  <hyperlinks>
    <hyperlink ref="A1" location="INDEX!A1" display="INDEX!A1" xr:uid="{040AA81C-A6E4-47A9-B6E4-BDA8EC6368D2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FFFF-5FDE-450B-9DC0-9A8BEE7CA286}">
  <sheetPr codeName="Feuil08"/>
  <dimension ref="A1:AL38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54</v>
      </c>
      <c r="B1" s="12"/>
      <c r="C1" s="19" t="s">
        <v>75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3">
      <c r="A3" s="15"/>
      <c r="B3" s="15">
        <v>83012</v>
      </c>
      <c r="C3" s="22" t="s">
        <v>96</v>
      </c>
      <c r="D3" s="40" t="s">
        <v>12</v>
      </c>
      <c r="E3" s="39">
        <v>231</v>
      </c>
      <c r="F3" s="32">
        <v>236</v>
      </c>
      <c r="G3" s="32">
        <v>242</v>
      </c>
      <c r="H3" s="32">
        <v>230</v>
      </c>
      <c r="I3" s="32">
        <v>221</v>
      </c>
      <c r="J3" s="32">
        <v>209</v>
      </c>
      <c r="K3" s="32">
        <v>195</v>
      </c>
      <c r="L3" s="32">
        <v>190</v>
      </c>
      <c r="M3" s="32">
        <v>185</v>
      </c>
      <c r="N3" s="32">
        <v>185</v>
      </c>
      <c r="O3" s="32">
        <v>172</v>
      </c>
      <c r="P3" s="32">
        <v>154</v>
      </c>
      <c r="Q3" s="32">
        <v>147</v>
      </c>
      <c r="R3" s="32">
        <v>131</v>
      </c>
      <c r="S3" s="32">
        <v>128</v>
      </c>
      <c r="T3" s="32">
        <v>125</v>
      </c>
      <c r="U3" s="32">
        <v>122</v>
      </c>
      <c r="V3" s="32">
        <v>122</v>
      </c>
      <c r="W3" s="32">
        <v>117</v>
      </c>
      <c r="X3" s="32">
        <v>113</v>
      </c>
      <c r="Y3" s="32">
        <v>113</v>
      </c>
      <c r="Z3" s="32">
        <v>104</v>
      </c>
      <c r="AA3" s="32">
        <v>103</v>
      </c>
      <c r="AB3" s="32">
        <v>101</v>
      </c>
      <c r="AC3" s="32">
        <v>102</v>
      </c>
      <c r="AD3" s="32">
        <v>103</v>
      </c>
      <c r="AE3" s="32">
        <v>98</v>
      </c>
      <c r="AF3" s="32">
        <v>98</v>
      </c>
      <c r="AG3" s="32">
        <v>103</v>
      </c>
      <c r="AH3" s="32">
        <v>104</v>
      </c>
      <c r="AI3" s="32">
        <v>104</v>
      </c>
      <c r="AJ3" s="32">
        <v>106</v>
      </c>
      <c r="AK3" s="32">
        <v>106</v>
      </c>
      <c r="AL3" s="32">
        <v>104</v>
      </c>
    </row>
    <row r="4" spans="1:38" x14ac:dyDescent="0.3">
      <c r="A4" s="16"/>
      <c r="B4" s="16">
        <f>B3</f>
        <v>83012</v>
      </c>
      <c r="C4" s="33" t="str">
        <f>C3</f>
        <v>Durbuy</v>
      </c>
      <c r="D4" s="41" t="s">
        <v>29</v>
      </c>
      <c r="E4" s="42">
        <v>27.612943722943722</v>
      </c>
      <c r="F4" s="34">
        <v>26.750296610169492</v>
      </c>
      <c r="G4" s="34">
        <v>25.963388429752069</v>
      </c>
      <c r="H4" s="34">
        <v>27.40586956521739</v>
      </c>
      <c r="I4" s="34">
        <v>28.367104072398188</v>
      </c>
      <c r="J4" s="34">
        <v>29.93488038277512</v>
      </c>
      <c r="K4" s="34">
        <v>31.980820512820515</v>
      </c>
      <c r="L4" s="34">
        <v>32.975000000000001</v>
      </c>
      <c r="M4" s="34">
        <v>34.113783783783781</v>
      </c>
      <c r="N4" s="34">
        <v>34.595405405405401</v>
      </c>
      <c r="O4" s="34">
        <v>37.072325581395347</v>
      </c>
      <c r="P4" s="34">
        <v>42.513961038961043</v>
      </c>
      <c r="Q4" s="34">
        <v>44.919455782312923</v>
      </c>
      <c r="R4" s="34">
        <v>51.768778625954198</v>
      </c>
      <c r="S4" s="34">
        <v>52.8125</v>
      </c>
      <c r="T4" s="34">
        <v>54.424639999999997</v>
      </c>
      <c r="U4" s="34">
        <v>55.812295081967214</v>
      </c>
      <c r="V4" s="34">
        <v>57.286557377049185</v>
      </c>
      <c r="W4" s="34">
        <v>59.312735042735042</v>
      </c>
      <c r="X4" s="34">
        <v>61.465309734513276</v>
      </c>
      <c r="Y4" s="34">
        <v>61.189380530973452</v>
      </c>
      <c r="Z4" s="34">
        <v>64.385961538461544</v>
      </c>
      <c r="AA4" s="34">
        <v>66.41970873786407</v>
      </c>
      <c r="AB4" s="34">
        <v>68.605643564356427</v>
      </c>
      <c r="AC4" s="34">
        <v>67.188333333333333</v>
      </c>
      <c r="AD4" s="34">
        <v>67.389951456310683</v>
      </c>
      <c r="AE4" s="34">
        <v>70.512653061224498</v>
      </c>
      <c r="AF4" s="34">
        <v>68.838367346938782</v>
      </c>
      <c r="AG4" s="34">
        <v>68.359902912621351</v>
      </c>
      <c r="AH4" s="34">
        <v>66.636730769230766</v>
      </c>
      <c r="AI4" s="34">
        <v>67.817403846153852</v>
      </c>
      <c r="AJ4" s="34">
        <v>66.394528301886794</v>
      </c>
      <c r="AK4" s="34">
        <v>66.283301886792458</v>
      </c>
      <c r="AL4" s="34">
        <v>67.575480769230765</v>
      </c>
    </row>
    <row r="5" spans="1:38" x14ac:dyDescent="0.3">
      <c r="A5" s="16"/>
      <c r="B5" s="16">
        <f>B3</f>
        <v>83012</v>
      </c>
      <c r="C5" s="33" t="str">
        <f>C4</f>
        <v>Durbuy</v>
      </c>
      <c r="D5" s="41" t="s">
        <v>27</v>
      </c>
      <c r="E5" s="42">
        <v>44.484210526315792</v>
      </c>
      <c r="F5" s="34">
        <v>45.703296703296701</v>
      </c>
      <c r="G5" s="34">
        <v>45.416666666666664</v>
      </c>
      <c r="H5" s="34">
        <v>42.153846153846153</v>
      </c>
      <c r="I5" s="34">
        <v>41.705882352941174</v>
      </c>
      <c r="J5" s="34">
        <v>45.557142857142857</v>
      </c>
      <c r="K5" s="34">
        <v>45.121212121212125</v>
      </c>
      <c r="L5" s="34">
        <v>43.272727272727273</v>
      </c>
      <c r="M5" s="34">
        <v>45.661538461538463</v>
      </c>
      <c r="N5" s="34">
        <v>44.234375</v>
      </c>
      <c r="O5" s="34">
        <v>41.5</v>
      </c>
      <c r="P5" s="34">
        <v>47.216666666666669</v>
      </c>
      <c r="Q5" s="34">
        <v>43.278688524590166</v>
      </c>
      <c r="R5" s="34">
        <v>43.741935483870968</v>
      </c>
      <c r="S5" s="34">
        <v>44.333333333333336</v>
      </c>
      <c r="T5" s="34">
        <v>43.852459016393439</v>
      </c>
      <c r="U5" s="34">
        <v>43.754385964912281</v>
      </c>
      <c r="V5" s="34">
        <v>46.452830188679243</v>
      </c>
      <c r="W5" s="34">
        <v>47.471698113207545</v>
      </c>
      <c r="X5" s="34">
        <v>53.57692307692308</v>
      </c>
      <c r="Y5" s="34">
        <v>54.5</v>
      </c>
      <c r="Z5" s="34">
        <v>51.270833333333336</v>
      </c>
      <c r="AA5" s="34">
        <v>53.021276595744681</v>
      </c>
      <c r="AB5" s="34">
        <v>53.355555555555554</v>
      </c>
      <c r="AC5" s="34">
        <v>54.54</v>
      </c>
      <c r="AD5" s="34">
        <v>52.17307692307692</v>
      </c>
      <c r="AE5" s="34">
        <v>54.531914893617021</v>
      </c>
      <c r="AF5" s="34">
        <v>59</v>
      </c>
      <c r="AG5" s="34">
        <v>58.92307692307692</v>
      </c>
      <c r="AH5" s="34">
        <v>63.891891891891895</v>
      </c>
      <c r="AI5" s="34">
        <v>61.684210526315788</v>
      </c>
      <c r="AJ5" s="34">
        <v>66.702702702702709</v>
      </c>
      <c r="AK5" s="34">
        <v>71.428571428571431</v>
      </c>
      <c r="AL5" s="34">
        <v>72.36363636363636</v>
      </c>
    </row>
    <row r="6" spans="1:38" x14ac:dyDescent="0.3">
      <c r="A6" s="16"/>
      <c r="B6" s="16">
        <f>B3</f>
        <v>83012</v>
      </c>
      <c r="C6" s="33" t="str">
        <f>C5</f>
        <v>Durbuy</v>
      </c>
      <c r="D6" s="41" t="s">
        <v>28</v>
      </c>
      <c r="E6" s="42">
        <v>24.705882352941178</v>
      </c>
      <c r="F6" s="34">
        <v>24.770833333333332</v>
      </c>
      <c r="G6" s="34">
        <v>27.5</v>
      </c>
      <c r="H6" s="34">
        <v>31.520408163265305</v>
      </c>
      <c r="I6" s="34">
        <v>32.372093023255815</v>
      </c>
      <c r="J6" s="34">
        <v>32.069306930693067</v>
      </c>
      <c r="K6" s="34">
        <v>35.815217391304351</v>
      </c>
      <c r="L6" s="34">
        <v>38.511363636363633</v>
      </c>
      <c r="M6" s="34">
        <v>39.574712643678161</v>
      </c>
      <c r="N6" s="34">
        <v>42.266666666666666</v>
      </c>
      <c r="O6" s="34">
        <v>41.955056179775283</v>
      </c>
      <c r="P6" s="34">
        <v>43.777777777777779</v>
      </c>
      <c r="Q6" s="34">
        <v>47.231707317073173</v>
      </c>
      <c r="R6" s="34">
        <v>49.658536585365852</v>
      </c>
      <c r="S6" s="34">
        <v>49.38095238095238</v>
      </c>
      <c r="T6" s="34">
        <v>51.416666666666664</v>
      </c>
      <c r="U6" s="34">
        <v>52.416666666666664</v>
      </c>
      <c r="V6" s="34">
        <v>56.287500000000001</v>
      </c>
      <c r="W6" s="34">
        <v>54.865853658536587</v>
      </c>
      <c r="X6" s="34">
        <v>59.75</v>
      </c>
      <c r="Y6" s="34">
        <v>58.623376623376622</v>
      </c>
      <c r="Z6" s="34">
        <v>56.702702702702702</v>
      </c>
      <c r="AA6" s="34">
        <v>57.097222222222221</v>
      </c>
      <c r="AB6" s="34">
        <v>52.80821917808219</v>
      </c>
      <c r="AC6" s="34">
        <v>52.117647058823529</v>
      </c>
      <c r="AD6" s="34">
        <v>52.289855072463766</v>
      </c>
      <c r="AE6" s="34">
        <v>55.984126984126981</v>
      </c>
      <c r="AF6" s="34">
        <v>52.650793650793652</v>
      </c>
      <c r="AG6" s="34">
        <v>53.184615384615384</v>
      </c>
      <c r="AH6" s="34">
        <v>50.441176470588232</v>
      </c>
      <c r="AI6" s="34">
        <v>48.147058823529413</v>
      </c>
      <c r="AJ6" s="34">
        <v>51.540983606557376</v>
      </c>
      <c r="AK6" s="34">
        <v>48.766666666666666</v>
      </c>
      <c r="AL6" s="34">
        <v>50.542372881355931</v>
      </c>
    </row>
    <row r="7" spans="1:38" x14ac:dyDescent="0.3">
      <c r="A7" s="26"/>
      <c r="B7" s="26">
        <v>83013</v>
      </c>
      <c r="C7" s="27" t="s">
        <v>97</v>
      </c>
      <c r="D7" s="44" t="s">
        <v>12</v>
      </c>
      <c r="E7" s="43">
        <v>124</v>
      </c>
      <c r="F7" s="35">
        <v>122</v>
      </c>
      <c r="G7" s="35">
        <v>117</v>
      </c>
      <c r="H7" s="35">
        <v>112</v>
      </c>
      <c r="I7" s="35">
        <v>105</v>
      </c>
      <c r="J7" s="35">
        <v>98</v>
      </c>
      <c r="K7" s="35">
        <v>97</v>
      </c>
      <c r="L7" s="35">
        <v>93</v>
      </c>
      <c r="M7" s="35">
        <v>86</v>
      </c>
      <c r="N7" s="35">
        <v>80</v>
      </c>
      <c r="O7" s="35">
        <v>82</v>
      </c>
      <c r="P7" s="35">
        <v>76</v>
      </c>
      <c r="Q7" s="35">
        <v>74</v>
      </c>
      <c r="R7" s="35">
        <v>71</v>
      </c>
      <c r="S7" s="35">
        <v>68</v>
      </c>
      <c r="T7" s="35">
        <v>68</v>
      </c>
      <c r="U7" s="35">
        <v>66</v>
      </c>
      <c r="V7" s="35">
        <v>64</v>
      </c>
      <c r="W7" s="35">
        <v>60</v>
      </c>
      <c r="X7" s="35">
        <v>56</v>
      </c>
      <c r="Y7" s="35">
        <v>51</v>
      </c>
      <c r="Z7" s="35">
        <v>45</v>
      </c>
      <c r="AA7" s="35">
        <v>42</v>
      </c>
      <c r="AB7" s="35">
        <v>38</v>
      </c>
      <c r="AC7" s="35">
        <v>37</v>
      </c>
      <c r="AD7" s="35">
        <v>37</v>
      </c>
      <c r="AE7" s="35">
        <v>34</v>
      </c>
      <c r="AF7" s="35">
        <v>31</v>
      </c>
      <c r="AG7" s="35">
        <v>31</v>
      </c>
      <c r="AH7" s="35">
        <v>31</v>
      </c>
      <c r="AI7" s="35">
        <v>30</v>
      </c>
      <c r="AJ7" s="35">
        <v>31</v>
      </c>
      <c r="AK7" s="35">
        <v>33</v>
      </c>
      <c r="AL7" s="35">
        <v>31</v>
      </c>
    </row>
    <row r="8" spans="1:38" x14ac:dyDescent="0.3">
      <c r="A8" s="16"/>
      <c r="B8" s="16">
        <f>B7</f>
        <v>83013</v>
      </c>
      <c r="C8" s="33" t="str">
        <f>C7</f>
        <v>Erezée</v>
      </c>
      <c r="D8" s="41" t="s">
        <v>29</v>
      </c>
      <c r="E8" s="42">
        <v>19.640725806451613</v>
      </c>
      <c r="F8" s="34">
        <v>19.805081967213113</v>
      </c>
      <c r="G8" s="34">
        <v>20.021538461538462</v>
      </c>
      <c r="H8" s="34">
        <v>20.41017857142857</v>
      </c>
      <c r="I8" s="34">
        <v>21.641619047619045</v>
      </c>
      <c r="J8" s="34">
        <v>22.548163265306119</v>
      </c>
      <c r="K8" s="34">
        <v>22.875154639175257</v>
      </c>
      <c r="L8" s="34">
        <v>23.769892473118279</v>
      </c>
      <c r="M8" s="34">
        <v>25.674883720930232</v>
      </c>
      <c r="N8" s="34">
        <v>27.515999999999998</v>
      </c>
      <c r="O8" s="34">
        <v>27.625243902439024</v>
      </c>
      <c r="P8" s="34">
        <v>30.073157894736841</v>
      </c>
      <c r="Q8" s="34">
        <v>31.590405405405406</v>
      </c>
      <c r="R8" s="34">
        <v>32.309014084507041</v>
      </c>
      <c r="S8" s="34">
        <v>33.475735294117648</v>
      </c>
      <c r="T8" s="34">
        <v>34.148676470588235</v>
      </c>
      <c r="U8" s="34">
        <v>35.348636363636366</v>
      </c>
      <c r="V8" s="34">
        <v>36.583750000000002</v>
      </c>
      <c r="W8" s="34">
        <v>38.695500000000003</v>
      </c>
      <c r="X8" s="34">
        <v>41.156785714285718</v>
      </c>
      <c r="Y8" s="34">
        <v>43.279019607843139</v>
      </c>
      <c r="Z8" s="34">
        <v>47.742888888888892</v>
      </c>
      <c r="AA8" s="34">
        <v>51.38880952380952</v>
      </c>
      <c r="AB8" s="34">
        <v>56.114473684210523</v>
      </c>
      <c r="AC8" s="34">
        <v>57.164054054054048</v>
      </c>
      <c r="AD8" s="34">
        <v>57.777297297297302</v>
      </c>
      <c r="AE8" s="34">
        <v>62.837941176470586</v>
      </c>
      <c r="AF8" s="34">
        <v>65.86516129032259</v>
      </c>
      <c r="AG8" s="34">
        <v>68.168709677419358</v>
      </c>
      <c r="AH8" s="34">
        <v>68.492258064516122</v>
      </c>
      <c r="AI8" s="34">
        <v>69.716999999999999</v>
      </c>
      <c r="AJ8" s="34">
        <v>65.510322580645166</v>
      </c>
      <c r="AK8" s="34">
        <v>65.144545454545451</v>
      </c>
      <c r="AL8" s="34">
        <v>69.432903225806456</v>
      </c>
    </row>
    <row r="9" spans="1:38" x14ac:dyDescent="0.3">
      <c r="A9" s="16"/>
      <c r="B9" s="16">
        <f>B7</f>
        <v>83013</v>
      </c>
      <c r="C9" s="33" t="str">
        <f>C8</f>
        <v>Erezée</v>
      </c>
      <c r="D9" s="41" t="s">
        <v>27</v>
      </c>
      <c r="E9" s="42">
        <v>36.849056603773583</v>
      </c>
      <c r="F9" s="34">
        <v>37.549019607843135</v>
      </c>
      <c r="G9" s="34">
        <v>38.102040816326529</v>
      </c>
      <c r="H9" s="34">
        <v>40.763157894736842</v>
      </c>
      <c r="I9" s="34">
        <v>40.157894736842103</v>
      </c>
      <c r="J9" s="34">
        <v>39.111111111111114</v>
      </c>
      <c r="K9" s="34">
        <v>38.852941176470587</v>
      </c>
      <c r="L9" s="34">
        <v>36.857142857142854</v>
      </c>
      <c r="M9" s="34">
        <v>38.766666666666666</v>
      </c>
      <c r="N9" s="34">
        <v>38.333333333333336</v>
      </c>
      <c r="O9" s="34">
        <v>40.392857142857146</v>
      </c>
      <c r="P9" s="34">
        <v>41.64</v>
      </c>
      <c r="Q9" s="34">
        <v>38.24</v>
      </c>
      <c r="R9" s="34">
        <v>36.625</v>
      </c>
      <c r="S9" s="34">
        <v>36.916666666666664</v>
      </c>
      <c r="T9" s="34">
        <v>35</v>
      </c>
      <c r="U9" s="34">
        <v>41.842105263157897</v>
      </c>
      <c r="V9" s="34">
        <v>39.684210526315788</v>
      </c>
      <c r="W9" s="34">
        <v>46.166666666666664</v>
      </c>
      <c r="X9" s="34">
        <v>49.8125</v>
      </c>
      <c r="Y9" s="34">
        <v>53.642857142857146</v>
      </c>
      <c r="Z9" s="34">
        <v>62.916666666666664</v>
      </c>
      <c r="AA9" s="34">
        <v>52.857142857142854</v>
      </c>
      <c r="AB9" s="34">
        <v>60.846153846153847</v>
      </c>
      <c r="AC9" s="34">
        <v>50.333333333333336</v>
      </c>
      <c r="AD9" s="34">
        <v>49.555555555555557</v>
      </c>
      <c r="AE9" s="34">
        <v>52.4375</v>
      </c>
      <c r="AF9" s="34">
        <v>54</v>
      </c>
      <c r="AG9" s="34">
        <v>54.06666666666667</v>
      </c>
      <c r="AH9" s="34">
        <v>57.2</v>
      </c>
      <c r="AI9" s="34">
        <v>61.75</v>
      </c>
      <c r="AJ9" s="34">
        <v>58.153846153846153</v>
      </c>
      <c r="AK9" s="34">
        <v>55.846153846153847</v>
      </c>
      <c r="AL9" s="34">
        <v>63.666666666666664</v>
      </c>
    </row>
    <row r="10" spans="1:38" x14ac:dyDescent="0.3">
      <c r="A10" s="16"/>
      <c r="B10" s="16">
        <f>B7</f>
        <v>83013</v>
      </c>
      <c r="C10" s="33" t="str">
        <f>C9</f>
        <v>Erezée</v>
      </c>
      <c r="D10" s="41" t="s">
        <v>28</v>
      </c>
      <c r="E10" s="42">
        <v>15.916666666666666</v>
      </c>
      <c r="F10" s="34">
        <v>16.361111111111111</v>
      </c>
      <c r="G10" s="34">
        <v>16.473684210526315</v>
      </c>
      <c r="H10" s="34">
        <v>18.150943396226417</v>
      </c>
      <c r="I10" s="34">
        <v>20.377777777777776</v>
      </c>
      <c r="J10" s="34">
        <v>22.386363636363637</v>
      </c>
      <c r="K10" s="34">
        <v>22.260869565217391</v>
      </c>
      <c r="L10" s="34">
        <v>24.333333333333332</v>
      </c>
      <c r="M10" s="34">
        <v>26.977777777777778</v>
      </c>
      <c r="N10" s="34">
        <v>28.755555555555556</v>
      </c>
      <c r="O10" s="34">
        <v>29.404255319148938</v>
      </c>
      <c r="P10" s="34">
        <v>30.92</v>
      </c>
      <c r="Q10" s="34">
        <v>29.830188679245282</v>
      </c>
      <c r="R10" s="34">
        <v>35.155555555555559</v>
      </c>
      <c r="S10" s="34">
        <v>34.577777777777776</v>
      </c>
      <c r="T10" s="34">
        <v>38.166666666666664</v>
      </c>
      <c r="U10" s="34">
        <v>38.714285714285715</v>
      </c>
      <c r="V10" s="34">
        <v>42.274999999999999</v>
      </c>
      <c r="W10" s="34">
        <v>43.487179487179489</v>
      </c>
      <c r="X10" s="34">
        <v>43.026315789473685</v>
      </c>
      <c r="Y10" s="34">
        <v>46.388888888888886</v>
      </c>
      <c r="Z10" s="34">
        <v>52.125</v>
      </c>
      <c r="AA10" s="34">
        <v>48.225806451612904</v>
      </c>
      <c r="AB10" s="34">
        <v>53.037037037037038</v>
      </c>
      <c r="AC10" s="34">
        <v>45.464285714285715</v>
      </c>
      <c r="AD10" s="34">
        <v>55.833333333333336</v>
      </c>
      <c r="AE10" s="34">
        <v>57.869565217391305</v>
      </c>
      <c r="AF10" s="34">
        <v>58.590909090909093</v>
      </c>
      <c r="AG10" s="34">
        <v>52.416666666666664</v>
      </c>
      <c r="AH10" s="34">
        <v>50.333333333333336</v>
      </c>
      <c r="AI10" s="34">
        <v>51</v>
      </c>
      <c r="AJ10" s="34">
        <v>55.227272727272727</v>
      </c>
      <c r="AK10" s="34">
        <v>55.333333333333336</v>
      </c>
      <c r="AL10" s="34">
        <v>52.18181818181818</v>
      </c>
    </row>
    <row r="11" spans="1:38" x14ac:dyDescent="0.3">
      <c r="A11" s="26"/>
      <c r="B11" s="26">
        <v>83028</v>
      </c>
      <c r="C11" s="27" t="s">
        <v>98</v>
      </c>
      <c r="D11" s="44" t="s">
        <v>12</v>
      </c>
      <c r="E11" s="43">
        <v>74</v>
      </c>
      <c r="F11" s="35">
        <v>70</v>
      </c>
      <c r="G11" s="35">
        <v>63</v>
      </c>
      <c r="H11" s="35">
        <v>66</v>
      </c>
      <c r="I11" s="35">
        <v>64</v>
      </c>
      <c r="J11" s="35">
        <v>60</v>
      </c>
      <c r="K11" s="35">
        <v>58</v>
      </c>
      <c r="L11" s="35">
        <v>57</v>
      </c>
      <c r="M11" s="35">
        <v>54</v>
      </c>
      <c r="N11" s="35">
        <v>54</v>
      </c>
      <c r="O11" s="35">
        <v>49</v>
      </c>
      <c r="P11" s="35">
        <v>42</v>
      </c>
      <c r="Q11" s="35">
        <v>37</v>
      </c>
      <c r="R11" s="35">
        <v>33</v>
      </c>
      <c r="S11" s="35">
        <v>31</v>
      </c>
      <c r="T11" s="35">
        <v>32</v>
      </c>
      <c r="U11" s="35">
        <v>28</v>
      </c>
      <c r="V11" s="35">
        <v>28</v>
      </c>
      <c r="W11" s="35">
        <v>25</v>
      </c>
      <c r="X11" s="35">
        <v>25</v>
      </c>
      <c r="Y11" s="35">
        <v>25</v>
      </c>
      <c r="Z11" s="35">
        <v>23</v>
      </c>
      <c r="AA11" s="35">
        <v>24</v>
      </c>
      <c r="AB11" s="35">
        <v>25</v>
      </c>
      <c r="AC11" s="35">
        <v>25</v>
      </c>
      <c r="AD11" s="35">
        <v>25</v>
      </c>
      <c r="AE11" s="35">
        <v>25</v>
      </c>
      <c r="AF11" s="35">
        <v>24</v>
      </c>
      <c r="AG11" s="35">
        <v>26</v>
      </c>
      <c r="AH11" s="35">
        <v>26</v>
      </c>
      <c r="AI11" s="35">
        <v>26</v>
      </c>
      <c r="AJ11" s="35">
        <v>27</v>
      </c>
      <c r="AK11" s="35">
        <v>25</v>
      </c>
      <c r="AL11" s="35">
        <v>25</v>
      </c>
    </row>
    <row r="12" spans="1:38" x14ac:dyDescent="0.3">
      <c r="A12" s="16"/>
      <c r="B12" s="16">
        <f>B11</f>
        <v>83028</v>
      </c>
      <c r="C12" s="33" t="str">
        <f>C11</f>
        <v>Hotton</v>
      </c>
      <c r="D12" s="41" t="s">
        <v>29</v>
      </c>
      <c r="E12" s="42">
        <v>20.124729729729729</v>
      </c>
      <c r="F12" s="34">
        <v>21.633857142857142</v>
      </c>
      <c r="G12" s="34">
        <v>23.729206349206347</v>
      </c>
      <c r="H12" s="34">
        <v>22.853030303030305</v>
      </c>
      <c r="I12" s="34">
        <v>22.216718749999998</v>
      </c>
      <c r="J12" s="34">
        <v>26.819000000000003</v>
      </c>
      <c r="K12" s="34">
        <v>28.690517241379311</v>
      </c>
      <c r="L12" s="34">
        <v>29.235789473684214</v>
      </c>
      <c r="M12" s="34">
        <v>29.574814814814815</v>
      </c>
      <c r="N12" s="34">
        <v>29.912407407407407</v>
      </c>
      <c r="O12" s="34">
        <v>32.731632653061226</v>
      </c>
      <c r="P12" s="34">
        <v>36.199761904761907</v>
      </c>
      <c r="Q12" s="34">
        <v>38.762432432432433</v>
      </c>
      <c r="R12" s="34">
        <v>42.454545454545453</v>
      </c>
      <c r="S12" s="34">
        <v>46.265161290322588</v>
      </c>
      <c r="T12" s="34">
        <v>45.88</v>
      </c>
      <c r="U12" s="34">
        <v>49.083928571428572</v>
      </c>
      <c r="V12" s="34">
        <v>50.618214285714288</v>
      </c>
      <c r="W12" s="34">
        <v>55.880800000000001</v>
      </c>
      <c r="X12" s="34">
        <v>56.483599999999996</v>
      </c>
      <c r="Y12" s="34">
        <v>57.645200000000003</v>
      </c>
      <c r="Z12" s="34">
        <v>58.746086956521737</v>
      </c>
      <c r="AA12" s="34">
        <v>50.812083333333334</v>
      </c>
      <c r="AB12" s="34">
        <v>53.699199999999998</v>
      </c>
      <c r="AC12" s="34">
        <v>52.690799999999996</v>
      </c>
      <c r="AD12" s="34">
        <v>53.445640000000004</v>
      </c>
      <c r="AE12" s="34">
        <v>56.267600000000002</v>
      </c>
      <c r="AF12" s="34">
        <v>51.442500000000003</v>
      </c>
      <c r="AG12" s="34">
        <v>55.833076923076923</v>
      </c>
      <c r="AH12" s="34">
        <v>55.339230769230774</v>
      </c>
      <c r="AI12" s="34">
        <v>55.279230769230772</v>
      </c>
      <c r="AJ12" s="34">
        <v>54.502962962962968</v>
      </c>
      <c r="AK12" s="34">
        <v>56.386400000000002</v>
      </c>
      <c r="AL12" s="34">
        <v>56.1</v>
      </c>
    </row>
    <row r="13" spans="1:38" x14ac:dyDescent="0.3">
      <c r="A13" s="16"/>
      <c r="B13" s="16">
        <f>B11</f>
        <v>83028</v>
      </c>
      <c r="C13" s="33" t="str">
        <f>C12</f>
        <v>Hotton</v>
      </c>
      <c r="D13" s="41" t="s">
        <v>27</v>
      </c>
      <c r="E13" s="42">
        <v>33.533333333333331</v>
      </c>
      <c r="F13" s="34">
        <v>37.92307692307692</v>
      </c>
      <c r="G13" s="34">
        <v>47.277777777777779</v>
      </c>
      <c r="H13" s="34">
        <v>39.777777777777779</v>
      </c>
      <c r="I13" s="34">
        <v>43.473684210526315</v>
      </c>
      <c r="J13" s="34">
        <v>47.733333333333334</v>
      </c>
      <c r="K13" s="34">
        <v>49.2</v>
      </c>
      <c r="L13" s="34">
        <v>48.533333333333331</v>
      </c>
      <c r="M13" s="34">
        <v>48.153846153846153</v>
      </c>
      <c r="N13" s="34">
        <v>46.333333333333336</v>
      </c>
      <c r="O13" s="34">
        <v>39.416666666666664</v>
      </c>
      <c r="P13" s="34">
        <v>49.9</v>
      </c>
      <c r="Q13" s="34">
        <v>50.2</v>
      </c>
      <c r="R13" s="34">
        <v>49.1</v>
      </c>
      <c r="S13" s="34">
        <v>49.888888888888886</v>
      </c>
      <c r="T13" s="34">
        <v>41.727272727272727</v>
      </c>
      <c r="U13" s="34">
        <v>49.555555555555557</v>
      </c>
      <c r="V13" s="34">
        <v>53.111111111111114</v>
      </c>
      <c r="W13" s="34">
        <v>54.888888888888886</v>
      </c>
      <c r="X13" s="34">
        <v>56.333333333333336</v>
      </c>
      <c r="Y13" s="34">
        <v>58.222222222222221</v>
      </c>
      <c r="Z13" s="34">
        <v>61.222222222222221</v>
      </c>
      <c r="AA13" s="34">
        <v>65</v>
      </c>
      <c r="AB13" s="34">
        <v>53.9</v>
      </c>
      <c r="AC13" s="34">
        <v>43.46153846153846</v>
      </c>
      <c r="AD13" s="34">
        <v>48.083333333333336</v>
      </c>
      <c r="AE13" s="34">
        <v>46.909090909090907</v>
      </c>
      <c r="AF13" s="34">
        <v>33.700000000000003</v>
      </c>
      <c r="AG13" s="34">
        <v>39.846153846153847</v>
      </c>
      <c r="AH13" s="34">
        <v>36.53846153846154</v>
      </c>
      <c r="AI13" s="34">
        <v>49.888888888888886</v>
      </c>
      <c r="AJ13" s="34">
        <v>51.111111111111114</v>
      </c>
      <c r="AK13" s="34">
        <v>54.666666666666664</v>
      </c>
      <c r="AL13" s="34">
        <v>58</v>
      </c>
    </row>
    <row r="14" spans="1:38" x14ac:dyDescent="0.3">
      <c r="A14" s="16"/>
      <c r="B14" s="16">
        <f>B11</f>
        <v>83028</v>
      </c>
      <c r="C14" s="33" t="str">
        <f>C13</f>
        <v>Hotton</v>
      </c>
      <c r="D14" s="41" t="s">
        <v>28</v>
      </c>
      <c r="E14" s="42">
        <v>19.35483870967742</v>
      </c>
      <c r="F14" s="34">
        <v>21.967741935483872</v>
      </c>
      <c r="G14" s="34">
        <v>22.344827586206897</v>
      </c>
      <c r="H14" s="34">
        <v>24.828571428571429</v>
      </c>
      <c r="I14" s="34">
        <v>25.933333333333334</v>
      </c>
      <c r="J14" s="34">
        <v>31.571428571428573</v>
      </c>
      <c r="K14" s="34">
        <v>31.607142857142858</v>
      </c>
      <c r="L14" s="34">
        <v>36.115384615384613</v>
      </c>
      <c r="M14" s="34">
        <v>33.178571428571431</v>
      </c>
      <c r="N14" s="34">
        <v>33.862068965517238</v>
      </c>
      <c r="O14" s="34">
        <v>31.266666666666666</v>
      </c>
      <c r="P14" s="34">
        <v>34.192307692307693</v>
      </c>
      <c r="Q14" s="34">
        <v>37.333333333333336</v>
      </c>
      <c r="R14" s="34">
        <v>38.25</v>
      </c>
      <c r="S14" s="34">
        <v>38.799999999999997</v>
      </c>
      <c r="T14" s="34">
        <v>41.111111111111114</v>
      </c>
      <c r="U14" s="34">
        <v>44.529411764705884</v>
      </c>
      <c r="V14" s="34">
        <v>50.142857142857146</v>
      </c>
      <c r="W14" s="34">
        <v>51.857142857142854</v>
      </c>
      <c r="X14" s="34">
        <v>53</v>
      </c>
      <c r="Y14" s="34">
        <v>50.2</v>
      </c>
      <c r="Z14" s="34">
        <v>51</v>
      </c>
      <c r="AA14" s="34">
        <v>52.875</v>
      </c>
      <c r="AB14" s="34">
        <v>48.8</v>
      </c>
      <c r="AC14" s="34">
        <v>46.2</v>
      </c>
      <c r="AD14" s="34">
        <v>46.928571428571431</v>
      </c>
      <c r="AE14" s="34">
        <v>50.428571428571431</v>
      </c>
      <c r="AF14" s="34">
        <v>42.615384615384613</v>
      </c>
      <c r="AG14" s="34">
        <v>45.93333333333333</v>
      </c>
      <c r="AH14" s="34">
        <v>50.928571428571431</v>
      </c>
      <c r="AI14" s="34">
        <v>48.857142857142854</v>
      </c>
      <c r="AJ14" s="34">
        <v>49.357142857142854</v>
      </c>
      <c r="AK14" s="34">
        <v>48</v>
      </c>
      <c r="AL14" s="34">
        <v>47.93333333333333</v>
      </c>
    </row>
    <row r="15" spans="1:38" x14ac:dyDescent="0.3">
      <c r="A15" s="26"/>
      <c r="B15" s="26">
        <v>83031</v>
      </c>
      <c r="C15" s="27" t="s">
        <v>99</v>
      </c>
      <c r="D15" s="44" t="s">
        <v>12</v>
      </c>
      <c r="E15" s="43">
        <v>204</v>
      </c>
      <c r="F15" s="35">
        <v>204</v>
      </c>
      <c r="G15" s="35">
        <v>178</v>
      </c>
      <c r="H15" s="35">
        <v>161</v>
      </c>
      <c r="I15" s="35">
        <v>156</v>
      </c>
      <c r="J15" s="35">
        <v>149</v>
      </c>
      <c r="K15" s="35">
        <v>142</v>
      </c>
      <c r="L15" s="35">
        <v>140</v>
      </c>
      <c r="M15" s="35">
        <v>129</v>
      </c>
      <c r="N15" s="35">
        <v>123</v>
      </c>
      <c r="O15" s="35">
        <v>122</v>
      </c>
      <c r="P15" s="35">
        <v>113</v>
      </c>
      <c r="Q15" s="35">
        <v>107</v>
      </c>
      <c r="R15" s="35">
        <v>101</v>
      </c>
      <c r="S15" s="35">
        <v>95</v>
      </c>
      <c r="T15" s="35">
        <v>92</v>
      </c>
      <c r="U15" s="35">
        <v>91</v>
      </c>
      <c r="V15" s="35">
        <v>89</v>
      </c>
      <c r="W15" s="35">
        <v>81</v>
      </c>
      <c r="X15" s="35">
        <v>78</v>
      </c>
      <c r="Y15" s="35">
        <v>75</v>
      </c>
      <c r="Z15" s="35">
        <v>72</v>
      </c>
      <c r="AA15" s="35">
        <v>70</v>
      </c>
      <c r="AB15" s="35">
        <v>69</v>
      </c>
      <c r="AC15" s="35">
        <v>72</v>
      </c>
      <c r="AD15" s="35">
        <v>71</v>
      </c>
      <c r="AE15" s="35">
        <v>69</v>
      </c>
      <c r="AF15" s="35">
        <v>68</v>
      </c>
      <c r="AG15" s="35">
        <v>67</v>
      </c>
      <c r="AH15" s="35">
        <v>68</v>
      </c>
      <c r="AI15" s="35">
        <v>65</v>
      </c>
      <c r="AJ15" s="35">
        <v>65</v>
      </c>
      <c r="AK15" s="35">
        <v>64</v>
      </c>
      <c r="AL15" s="35">
        <v>64</v>
      </c>
    </row>
    <row r="16" spans="1:38" x14ac:dyDescent="0.3">
      <c r="A16" s="16"/>
      <c r="B16" s="16">
        <f>B15</f>
        <v>83031</v>
      </c>
      <c r="C16" s="33" t="str">
        <f>C15</f>
        <v>La Roche-en-Ardenne</v>
      </c>
      <c r="D16" s="41" t="s">
        <v>29</v>
      </c>
      <c r="E16" s="42">
        <v>20.334264705882354</v>
      </c>
      <c r="F16" s="34">
        <v>20.635882352941177</v>
      </c>
      <c r="G16" s="34">
        <v>23.825505617977527</v>
      </c>
      <c r="H16" s="34">
        <v>24.791055900621117</v>
      </c>
      <c r="I16" s="34">
        <v>25.848397435897436</v>
      </c>
      <c r="J16" s="34">
        <v>26.860671140939598</v>
      </c>
      <c r="K16" s="34">
        <v>28.574507042253522</v>
      </c>
      <c r="L16" s="34">
        <v>29.135857142857144</v>
      </c>
      <c r="M16" s="34">
        <v>31.508217054263564</v>
      </c>
      <c r="N16" s="34">
        <v>32.874308943089432</v>
      </c>
      <c r="O16" s="34">
        <v>33.594344262295081</v>
      </c>
      <c r="P16" s="34">
        <v>36.928849557522128</v>
      </c>
      <c r="Q16" s="34">
        <v>39.342523364485984</v>
      </c>
      <c r="R16" s="34">
        <v>41.948613861386136</v>
      </c>
      <c r="S16" s="34">
        <v>45.033473684210527</v>
      </c>
      <c r="T16" s="34">
        <v>46.515108695652174</v>
      </c>
      <c r="U16" s="34">
        <v>46.254945054945054</v>
      </c>
      <c r="V16" s="34">
        <v>47.39056179775281</v>
      </c>
      <c r="W16" s="34">
        <v>51.274938271604945</v>
      </c>
      <c r="X16" s="34">
        <v>52.593333333333334</v>
      </c>
      <c r="Y16" s="34">
        <v>53.869599999999998</v>
      </c>
      <c r="Z16" s="34">
        <v>55.459027777777777</v>
      </c>
      <c r="AA16" s="34">
        <v>55.373000000000005</v>
      </c>
      <c r="AB16" s="34">
        <v>56.146666666666668</v>
      </c>
      <c r="AC16" s="34">
        <v>54.546666666666667</v>
      </c>
      <c r="AD16" s="34">
        <v>55.210845070422536</v>
      </c>
      <c r="AE16" s="34">
        <v>55.839130434782611</v>
      </c>
      <c r="AF16" s="34">
        <v>56.10029411764706</v>
      </c>
      <c r="AG16" s="34">
        <v>56.481343283582092</v>
      </c>
      <c r="AH16" s="34">
        <v>59.385294117647064</v>
      </c>
      <c r="AI16" s="34">
        <v>61.781846153846153</v>
      </c>
      <c r="AJ16" s="34">
        <v>63.530153846153844</v>
      </c>
      <c r="AK16" s="34">
        <v>65.654375000000002</v>
      </c>
      <c r="AL16" s="34">
        <v>66.096093749999994</v>
      </c>
    </row>
    <row r="17" spans="1:38" x14ac:dyDescent="0.3">
      <c r="A17" s="16"/>
      <c r="B17" s="16">
        <f>B15</f>
        <v>83031</v>
      </c>
      <c r="C17" s="33" t="str">
        <f>C16</f>
        <v>La Roche-en-Ardenne</v>
      </c>
      <c r="D17" s="41" t="s">
        <v>27</v>
      </c>
      <c r="E17" s="42">
        <v>28.360655737704917</v>
      </c>
      <c r="F17" s="34">
        <v>28.8135593220339</v>
      </c>
      <c r="G17" s="34">
        <v>28.20754716981132</v>
      </c>
      <c r="H17" s="34">
        <v>30.073170731707318</v>
      </c>
      <c r="I17" s="34">
        <v>30.179487179487179</v>
      </c>
      <c r="J17" s="34">
        <v>34.378378378378379</v>
      </c>
      <c r="K17" s="34">
        <v>32.868421052631582</v>
      </c>
      <c r="L17" s="34">
        <v>32.805555555555557</v>
      </c>
      <c r="M17" s="34">
        <v>33.484848484848484</v>
      </c>
      <c r="N17" s="34">
        <v>33.515151515151516</v>
      </c>
      <c r="O17" s="34">
        <v>32.911764705882355</v>
      </c>
      <c r="P17" s="34">
        <v>37.030303030303031</v>
      </c>
      <c r="Q17" s="34">
        <v>37.212121212121211</v>
      </c>
      <c r="R17" s="34">
        <v>41.676470588235297</v>
      </c>
      <c r="S17" s="34">
        <v>35.517241379310342</v>
      </c>
      <c r="T17" s="34">
        <v>35.379310344827587</v>
      </c>
      <c r="U17" s="34">
        <v>37.517241379310342</v>
      </c>
      <c r="V17" s="34">
        <v>35.384615384615387</v>
      </c>
      <c r="W17" s="34">
        <v>45.409090909090907</v>
      </c>
      <c r="X17" s="34">
        <v>39.391304347826086</v>
      </c>
      <c r="Y17" s="34">
        <v>47.842105263157897</v>
      </c>
      <c r="Z17" s="34">
        <v>50.0625</v>
      </c>
      <c r="AA17" s="34">
        <v>48.882352941176471</v>
      </c>
      <c r="AB17" s="34">
        <v>44.315789473684212</v>
      </c>
      <c r="AC17" s="34">
        <v>46.523809523809526</v>
      </c>
      <c r="AD17" s="34">
        <v>43.045454545454547</v>
      </c>
      <c r="AE17" s="34">
        <v>43.714285714285715</v>
      </c>
      <c r="AF17" s="34">
        <v>41.736842105263158</v>
      </c>
      <c r="AG17" s="34">
        <v>43.055555555555557</v>
      </c>
      <c r="AH17" s="34">
        <v>51.0625</v>
      </c>
      <c r="AI17" s="34">
        <v>47.941176470588232</v>
      </c>
      <c r="AJ17" s="34">
        <v>46.470588235294116</v>
      </c>
      <c r="AK17" s="34">
        <v>49.75</v>
      </c>
      <c r="AL17" s="34">
        <v>51.125</v>
      </c>
    </row>
    <row r="18" spans="1:38" x14ac:dyDescent="0.3">
      <c r="A18" s="16"/>
      <c r="B18" s="16">
        <f>B15</f>
        <v>83031</v>
      </c>
      <c r="C18" s="33" t="str">
        <f>C17</f>
        <v>La Roche-en-Ardenne</v>
      </c>
      <c r="D18" s="41" t="s">
        <v>28</v>
      </c>
      <c r="E18" s="42">
        <v>24.392857142857142</v>
      </c>
      <c r="F18" s="34">
        <v>25.434782608695652</v>
      </c>
      <c r="G18" s="34">
        <v>28.339285714285715</v>
      </c>
      <c r="H18" s="34">
        <v>34.165137614678898</v>
      </c>
      <c r="I18" s="34">
        <v>33.873786407766993</v>
      </c>
      <c r="J18" s="34">
        <v>36.94</v>
      </c>
      <c r="K18" s="34">
        <v>36.61904761904762</v>
      </c>
      <c r="L18" s="34">
        <v>39.267326732673268</v>
      </c>
      <c r="M18" s="34">
        <v>41.031914893617021</v>
      </c>
      <c r="N18" s="34">
        <v>44.844444444444441</v>
      </c>
      <c r="O18" s="34">
        <v>45.5632183908046</v>
      </c>
      <c r="P18" s="34">
        <v>46.752941176470586</v>
      </c>
      <c r="Q18" s="34">
        <v>49.30263157894737</v>
      </c>
      <c r="R18" s="34">
        <v>43.20779220779221</v>
      </c>
      <c r="S18" s="34">
        <v>51.38961038961039</v>
      </c>
      <c r="T18" s="34">
        <v>52.786666666666669</v>
      </c>
      <c r="U18" s="34">
        <v>52.478260869565219</v>
      </c>
      <c r="V18" s="34">
        <v>53.691176470588232</v>
      </c>
      <c r="W18" s="34">
        <v>57.87096774193548</v>
      </c>
      <c r="X18" s="34">
        <v>57.079365079365083</v>
      </c>
      <c r="Y18" s="34">
        <v>54.467741935483872</v>
      </c>
      <c r="Z18" s="34">
        <v>54.803278688524593</v>
      </c>
      <c r="AA18" s="34">
        <v>48.821428571428569</v>
      </c>
      <c r="AB18" s="34">
        <v>50.660377358490564</v>
      </c>
      <c r="AC18" s="34">
        <v>43.462962962962962</v>
      </c>
      <c r="AD18" s="34">
        <v>49.196078431372548</v>
      </c>
      <c r="AE18" s="34">
        <v>48.918367346938773</v>
      </c>
      <c r="AF18" s="34">
        <v>49.234042553191486</v>
      </c>
      <c r="AG18" s="34">
        <v>49.765957446808514</v>
      </c>
      <c r="AH18" s="34">
        <v>55.095238095238095</v>
      </c>
      <c r="AI18" s="34">
        <v>55.35</v>
      </c>
      <c r="AJ18" s="34">
        <v>55.902439024390247</v>
      </c>
      <c r="AK18" s="34">
        <v>56.774999999999999</v>
      </c>
      <c r="AL18" s="34">
        <v>55.230769230769234</v>
      </c>
    </row>
    <row r="19" spans="1:38" x14ac:dyDescent="0.3">
      <c r="A19" s="26"/>
      <c r="B19" s="26">
        <v>83034</v>
      </c>
      <c r="C19" s="27" t="s">
        <v>100</v>
      </c>
      <c r="D19" s="44" t="s">
        <v>12</v>
      </c>
      <c r="E19" s="43">
        <v>132</v>
      </c>
      <c r="F19" s="35">
        <v>128</v>
      </c>
      <c r="G19" s="35">
        <v>125</v>
      </c>
      <c r="H19" s="35">
        <v>120</v>
      </c>
      <c r="I19" s="35">
        <v>115</v>
      </c>
      <c r="J19" s="35">
        <v>111</v>
      </c>
      <c r="K19" s="35">
        <v>105</v>
      </c>
      <c r="L19" s="35">
        <v>103</v>
      </c>
      <c r="M19" s="35">
        <v>99</v>
      </c>
      <c r="N19" s="35">
        <v>92</v>
      </c>
      <c r="O19" s="35">
        <v>87</v>
      </c>
      <c r="P19" s="35">
        <v>84</v>
      </c>
      <c r="Q19" s="35">
        <v>81</v>
      </c>
      <c r="R19" s="35">
        <v>77</v>
      </c>
      <c r="S19" s="35">
        <v>76</v>
      </c>
      <c r="T19" s="35">
        <v>74</v>
      </c>
      <c r="U19" s="35">
        <v>71</v>
      </c>
      <c r="V19" s="35">
        <v>70</v>
      </c>
      <c r="W19" s="35">
        <v>70</v>
      </c>
      <c r="X19" s="35">
        <v>70</v>
      </c>
      <c r="Y19" s="35">
        <v>68</v>
      </c>
      <c r="Z19" s="35">
        <v>64</v>
      </c>
      <c r="AA19" s="35">
        <v>60</v>
      </c>
      <c r="AB19" s="35">
        <v>57</v>
      </c>
      <c r="AC19" s="35">
        <v>61</v>
      </c>
      <c r="AD19" s="35">
        <v>59</v>
      </c>
      <c r="AE19" s="35">
        <v>59</v>
      </c>
      <c r="AF19" s="35">
        <v>60</v>
      </c>
      <c r="AG19" s="35">
        <v>59</v>
      </c>
      <c r="AH19" s="35">
        <v>60</v>
      </c>
      <c r="AI19" s="35">
        <v>59</v>
      </c>
      <c r="AJ19" s="35">
        <v>60</v>
      </c>
      <c r="AK19" s="35">
        <v>60</v>
      </c>
      <c r="AL19" s="35">
        <v>57</v>
      </c>
    </row>
    <row r="20" spans="1:38" x14ac:dyDescent="0.3">
      <c r="A20" s="16"/>
      <c r="B20" s="16">
        <f>B19</f>
        <v>83034</v>
      </c>
      <c r="C20" s="33" t="str">
        <f>C19</f>
        <v>Marche-en-Famenne</v>
      </c>
      <c r="D20" s="41" t="s">
        <v>29</v>
      </c>
      <c r="E20" s="42">
        <v>29.591590909090911</v>
      </c>
      <c r="F20" s="34">
        <v>30.492812499999999</v>
      </c>
      <c r="G20" s="34">
        <v>31.542719999999999</v>
      </c>
      <c r="H20" s="34">
        <v>32.505749999999999</v>
      </c>
      <c r="I20" s="34">
        <v>33.66573913043478</v>
      </c>
      <c r="J20" s="34">
        <v>34.597117117117115</v>
      </c>
      <c r="K20" s="34">
        <v>36.192</v>
      </c>
      <c r="L20" s="34">
        <v>37.574466019417478</v>
      </c>
      <c r="M20" s="34">
        <v>39.117777777777775</v>
      </c>
      <c r="N20" s="34">
        <v>41.889239130434781</v>
      </c>
      <c r="O20" s="34">
        <v>46.199885057471263</v>
      </c>
      <c r="P20" s="34">
        <v>48.421428571428571</v>
      </c>
      <c r="Q20" s="34">
        <v>51.369382716049387</v>
      </c>
      <c r="R20" s="34">
        <v>54.033766233766237</v>
      </c>
      <c r="S20" s="34">
        <v>56.577368421052633</v>
      </c>
      <c r="T20" s="34">
        <v>58.010540540540539</v>
      </c>
      <c r="U20" s="34">
        <v>60.484647887323945</v>
      </c>
      <c r="V20" s="34">
        <v>61.298571428571428</v>
      </c>
      <c r="W20" s="34">
        <v>61.552571428571426</v>
      </c>
      <c r="X20" s="34">
        <v>61.143142857142855</v>
      </c>
      <c r="Y20" s="34">
        <v>62.01720588235294</v>
      </c>
      <c r="Z20" s="34">
        <v>63.771093749999999</v>
      </c>
      <c r="AA20" s="34">
        <v>60.484166666666667</v>
      </c>
      <c r="AB20" s="34">
        <v>64.444385964912286</v>
      </c>
      <c r="AC20" s="34">
        <v>63.768852459016401</v>
      </c>
      <c r="AD20" s="34">
        <v>65.587203389830506</v>
      </c>
      <c r="AE20" s="34">
        <v>68.275762711864402</v>
      </c>
      <c r="AF20" s="34">
        <v>66.44850000000001</v>
      </c>
      <c r="AG20" s="34">
        <v>71.953728813559323</v>
      </c>
      <c r="AH20" s="34">
        <v>67.177999999999997</v>
      </c>
      <c r="AI20" s="34">
        <v>69.097966101694922</v>
      </c>
      <c r="AJ20" s="34">
        <v>68.922666666666657</v>
      </c>
      <c r="AK20" s="34">
        <v>70.83</v>
      </c>
      <c r="AL20" s="34">
        <v>74.317192982456149</v>
      </c>
    </row>
    <row r="21" spans="1:38" x14ac:dyDescent="0.3">
      <c r="A21" s="16"/>
      <c r="B21" s="16">
        <f>B19</f>
        <v>83034</v>
      </c>
      <c r="C21" s="33" t="str">
        <f>C20</f>
        <v>Marche-en-Famenne</v>
      </c>
      <c r="D21" s="41" t="s">
        <v>27</v>
      </c>
      <c r="E21" s="42">
        <v>33</v>
      </c>
      <c r="F21" s="34">
        <v>33.869565217391305</v>
      </c>
      <c r="G21" s="34">
        <v>37.238095238095241</v>
      </c>
      <c r="H21" s="34">
        <v>31.564102564102566</v>
      </c>
      <c r="I21" s="34">
        <v>33.526315789473685</v>
      </c>
      <c r="J21" s="34">
        <v>34.945945945945944</v>
      </c>
      <c r="K21" s="34">
        <v>37.645161290322584</v>
      </c>
      <c r="L21" s="34">
        <v>37.714285714285715</v>
      </c>
      <c r="M21" s="34">
        <v>37.735294117647058</v>
      </c>
      <c r="N21" s="34">
        <v>34</v>
      </c>
      <c r="O21" s="34">
        <v>36.032258064516128</v>
      </c>
      <c r="P21" s="34">
        <v>34.43333333333333</v>
      </c>
      <c r="Q21" s="34">
        <v>36.107142857142854</v>
      </c>
      <c r="R21" s="34">
        <v>39.153846153846153</v>
      </c>
      <c r="S21" s="34">
        <v>39.5</v>
      </c>
      <c r="T21" s="34">
        <v>38</v>
      </c>
      <c r="U21" s="34">
        <v>42.18181818181818</v>
      </c>
      <c r="V21" s="34">
        <v>46.047619047619051</v>
      </c>
      <c r="W21" s="34">
        <v>51.047619047619051</v>
      </c>
      <c r="X21" s="34">
        <v>51</v>
      </c>
      <c r="Y21" s="34">
        <v>54.35</v>
      </c>
      <c r="Z21" s="34">
        <v>56.45</v>
      </c>
      <c r="AA21" s="34">
        <v>50.875</v>
      </c>
      <c r="AB21" s="34">
        <v>51.111111111111114</v>
      </c>
      <c r="AC21" s="34">
        <v>53.363636363636367</v>
      </c>
      <c r="AD21" s="34">
        <v>55.61904761904762</v>
      </c>
      <c r="AE21" s="34">
        <v>67.3</v>
      </c>
      <c r="AF21" s="34">
        <v>65.045454545454547</v>
      </c>
      <c r="AG21" s="34">
        <v>68.3</v>
      </c>
      <c r="AH21" s="34">
        <v>61.55</v>
      </c>
      <c r="AI21" s="34">
        <v>66.777777777777771</v>
      </c>
      <c r="AJ21" s="34">
        <v>70.411764705882348</v>
      </c>
      <c r="AK21" s="34">
        <v>75.4375</v>
      </c>
      <c r="AL21" s="34">
        <v>77.4375</v>
      </c>
    </row>
    <row r="22" spans="1:38" x14ac:dyDescent="0.3">
      <c r="A22" s="16"/>
      <c r="B22" s="16">
        <f>B19</f>
        <v>83034</v>
      </c>
      <c r="C22" s="33" t="str">
        <f>C21</f>
        <v>Marche-en-Famenne</v>
      </c>
      <c r="D22" s="41" t="s">
        <v>28</v>
      </c>
      <c r="E22" s="42">
        <v>21.952380952380953</v>
      </c>
      <c r="F22" s="34">
        <v>24.422535211267604</v>
      </c>
      <c r="G22" s="34">
        <v>27.085714285714285</v>
      </c>
      <c r="H22" s="34">
        <v>30.948051948051948</v>
      </c>
      <c r="I22" s="34">
        <v>33.735294117647058</v>
      </c>
      <c r="J22" s="34">
        <v>33.605633802816904</v>
      </c>
      <c r="K22" s="34">
        <v>32.684931506849317</v>
      </c>
      <c r="L22" s="34">
        <v>37.553846153846152</v>
      </c>
      <c r="M22" s="34">
        <v>39.16393442622951</v>
      </c>
      <c r="N22" s="34">
        <v>41.841269841269842</v>
      </c>
      <c r="O22" s="34">
        <v>43.78125</v>
      </c>
      <c r="P22" s="34">
        <v>45.387096774193552</v>
      </c>
      <c r="Q22" s="34">
        <v>45.557377049180324</v>
      </c>
      <c r="R22" s="34">
        <v>43.571428571428569</v>
      </c>
      <c r="S22" s="34">
        <v>46.745454545454542</v>
      </c>
      <c r="T22" s="34">
        <v>52.166666666666664</v>
      </c>
      <c r="U22" s="34">
        <v>50.981481481481481</v>
      </c>
      <c r="V22" s="34">
        <v>53.981132075471699</v>
      </c>
      <c r="W22" s="34">
        <v>55.188679245283019</v>
      </c>
      <c r="X22" s="34">
        <v>53.156862745098039</v>
      </c>
      <c r="Y22" s="34">
        <v>52.803921568627452</v>
      </c>
      <c r="Z22" s="34">
        <v>50.895833333333336</v>
      </c>
      <c r="AA22" s="34">
        <v>55.348837209302324</v>
      </c>
      <c r="AB22" s="34">
        <v>50.1</v>
      </c>
      <c r="AC22" s="34">
        <v>40.148936170212764</v>
      </c>
      <c r="AD22" s="34">
        <v>42.844444444444441</v>
      </c>
      <c r="AE22" s="34">
        <v>44.488888888888887</v>
      </c>
      <c r="AF22" s="34">
        <v>42.093023255813954</v>
      </c>
      <c r="AG22" s="34">
        <v>42.911111111111111</v>
      </c>
      <c r="AH22" s="34">
        <v>40.25</v>
      </c>
      <c r="AI22" s="34">
        <v>41.95</v>
      </c>
      <c r="AJ22" s="34">
        <v>42.589743589743591</v>
      </c>
      <c r="AK22" s="34">
        <v>43</v>
      </c>
      <c r="AL22" s="34">
        <v>46.277777777777779</v>
      </c>
    </row>
    <row r="23" spans="1:38" x14ac:dyDescent="0.3">
      <c r="A23" s="26"/>
      <c r="B23" s="26">
        <v>83040</v>
      </c>
      <c r="C23" s="27" t="s">
        <v>101</v>
      </c>
      <c r="D23" s="44" t="s">
        <v>12</v>
      </c>
      <c r="E23" s="43">
        <v>123</v>
      </c>
      <c r="F23" s="35">
        <v>122</v>
      </c>
      <c r="G23" s="35">
        <v>108</v>
      </c>
      <c r="H23" s="35">
        <v>108</v>
      </c>
      <c r="I23" s="35">
        <v>104</v>
      </c>
      <c r="J23" s="35">
        <v>100</v>
      </c>
      <c r="K23" s="35">
        <v>95</v>
      </c>
      <c r="L23" s="35">
        <v>87</v>
      </c>
      <c r="M23" s="35">
        <v>86</v>
      </c>
      <c r="N23" s="35">
        <v>83</v>
      </c>
      <c r="O23" s="35">
        <v>81</v>
      </c>
      <c r="P23" s="35">
        <v>78</v>
      </c>
      <c r="Q23" s="35">
        <v>75</v>
      </c>
      <c r="R23" s="35">
        <v>75</v>
      </c>
      <c r="S23" s="35">
        <v>76</v>
      </c>
      <c r="T23" s="35">
        <v>75</v>
      </c>
      <c r="U23" s="35">
        <v>74</v>
      </c>
      <c r="V23" s="35">
        <v>70</v>
      </c>
      <c r="W23" s="35">
        <v>69</v>
      </c>
      <c r="X23" s="35">
        <v>67</v>
      </c>
      <c r="Y23" s="35">
        <v>65</v>
      </c>
      <c r="Z23" s="35">
        <v>56</v>
      </c>
      <c r="AA23" s="35">
        <v>55</v>
      </c>
      <c r="AB23" s="35">
        <v>54</v>
      </c>
      <c r="AC23" s="35">
        <v>54</v>
      </c>
      <c r="AD23" s="35">
        <v>54</v>
      </c>
      <c r="AE23" s="35">
        <v>50</v>
      </c>
      <c r="AF23" s="35">
        <v>52</v>
      </c>
      <c r="AG23" s="35">
        <v>52</v>
      </c>
      <c r="AH23" s="35">
        <v>52</v>
      </c>
      <c r="AI23" s="35">
        <v>53</v>
      </c>
      <c r="AJ23" s="35">
        <v>57</v>
      </c>
      <c r="AK23" s="35">
        <v>55</v>
      </c>
      <c r="AL23" s="35">
        <v>55</v>
      </c>
    </row>
    <row r="24" spans="1:38" x14ac:dyDescent="0.3">
      <c r="A24" s="16"/>
      <c r="B24" s="16">
        <f>B23</f>
        <v>83040</v>
      </c>
      <c r="C24" s="33" t="str">
        <f>C23</f>
        <v>Nassogne</v>
      </c>
      <c r="D24" s="41" t="s">
        <v>29</v>
      </c>
      <c r="E24" s="42">
        <v>25.887398373983739</v>
      </c>
      <c r="F24" s="34">
        <v>25.271147540983605</v>
      </c>
      <c r="G24" s="34">
        <v>28.314814814814813</v>
      </c>
      <c r="H24" s="34">
        <v>29.250925925925927</v>
      </c>
      <c r="I24" s="34">
        <v>30.48769230769231</v>
      </c>
      <c r="J24" s="34">
        <v>31.818100000000001</v>
      </c>
      <c r="K24" s="34">
        <v>33.67421052631579</v>
      </c>
      <c r="L24" s="34">
        <v>37.243793103448276</v>
      </c>
      <c r="M24" s="34">
        <v>38.399302325581395</v>
      </c>
      <c r="N24" s="34">
        <v>39.313132530120484</v>
      </c>
      <c r="O24" s="34">
        <v>40.978888888888889</v>
      </c>
      <c r="P24" s="34">
        <v>43.318461538461541</v>
      </c>
      <c r="Q24" s="34">
        <v>45.642533333333333</v>
      </c>
      <c r="R24" s="34">
        <v>46.367466666666672</v>
      </c>
      <c r="S24" s="34">
        <v>46.156842105263159</v>
      </c>
      <c r="T24" s="34">
        <v>47.157200000000003</v>
      </c>
      <c r="U24" s="34">
        <v>48.818783783783786</v>
      </c>
      <c r="V24" s="34">
        <v>50.075428571428574</v>
      </c>
      <c r="W24" s="34">
        <v>51.9531884057971</v>
      </c>
      <c r="X24" s="34">
        <v>54.678358208955224</v>
      </c>
      <c r="Y24" s="34">
        <v>57.030615384615388</v>
      </c>
      <c r="Z24" s="34">
        <v>66.355714285714285</v>
      </c>
      <c r="AA24" s="34">
        <v>69.446727272727273</v>
      </c>
      <c r="AB24" s="34">
        <v>72.552222222222227</v>
      </c>
      <c r="AC24" s="34">
        <v>71.882407407407413</v>
      </c>
      <c r="AD24" s="34">
        <v>71.577851851851861</v>
      </c>
      <c r="AE24" s="34">
        <v>74.665000000000006</v>
      </c>
      <c r="AF24" s="34">
        <v>70.292500000000004</v>
      </c>
      <c r="AG24" s="34">
        <v>70.761730769230766</v>
      </c>
      <c r="AH24" s="34">
        <v>70.839807692307701</v>
      </c>
      <c r="AI24" s="34">
        <v>71.101132075471696</v>
      </c>
      <c r="AJ24" s="34">
        <v>66.068771929824564</v>
      </c>
      <c r="AK24" s="34">
        <v>67.880545454545455</v>
      </c>
      <c r="AL24" s="34">
        <v>68.581636363636363</v>
      </c>
    </row>
    <row r="25" spans="1:38" x14ac:dyDescent="0.3">
      <c r="A25" s="16"/>
      <c r="B25" s="16">
        <f>B23</f>
        <v>83040</v>
      </c>
      <c r="C25" s="33" t="str">
        <f>C24</f>
        <v>Nassogne</v>
      </c>
      <c r="D25" s="41" t="s">
        <v>27</v>
      </c>
      <c r="E25" s="42">
        <v>39.442307692307693</v>
      </c>
      <c r="F25" s="34">
        <v>37.555555555555557</v>
      </c>
      <c r="G25" s="34">
        <v>38.843137254901961</v>
      </c>
      <c r="H25" s="34">
        <v>36.416666666666664</v>
      </c>
      <c r="I25" s="34">
        <v>37.478260869565219</v>
      </c>
      <c r="J25" s="34">
        <v>37.326086956521742</v>
      </c>
      <c r="K25" s="34">
        <v>40.476190476190474</v>
      </c>
      <c r="L25" s="34">
        <v>37.571428571428569</v>
      </c>
      <c r="M25" s="34">
        <v>39.595238095238095</v>
      </c>
      <c r="N25" s="34">
        <v>40.15</v>
      </c>
      <c r="O25" s="34">
        <v>39.078947368421055</v>
      </c>
      <c r="P25" s="34">
        <v>37.789473684210527</v>
      </c>
      <c r="Q25" s="34">
        <v>41.942857142857143</v>
      </c>
      <c r="R25" s="34">
        <v>43.333333333333336</v>
      </c>
      <c r="S25" s="34">
        <v>44.166666666666664</v>
      </c>
      <c r="T25" s="34">
        <v>42.766666666666666</v>
      </c>
      <c r="U25" s="34">
        <v>42.758620689655174</v>
      </c>
      <c r="V25" s="34">
        <v>49.375</v>
      </c>
      <c r="W25" s="34">
        <v>52.869565217391305</v>
      </c>
      <c r="X25" s="34">
        <v>56</v>
      </c>
      <c r="Y25" s="34">
        <v>58.75</v>
      </c>
      <c r="Z25" s="34">
        <v>59.80952380952381</v>
      </c>
      <c r="AA25" s="34">
        <v>60.95</v>
      </c>
      <c r="AB25" s="34">
        <v>57.05</v>
      </c>
      <c r="AC25" s="34">
        <v>56.421052631578945</v>
      </c>
      <c r="AD25" s="34">
        <v>49.428571428571431</v>
      </c>
      <c r="AE25" s="34">
        <v>56.176470588235297</v>
      </c>
      <c r="AF25" s="34">
        <v>56.357142857142854</v>
      </c>
      <c r="AG25" s="34">
        <v>54.941176470588232</v>
      </c>
      <c r="AH25" s="34">
        <v>60.4375</v>
      </c>
      <c r="AI25" s="34">
        <v>67.571428571428569</v>
      </c>
      <c r="AJ25" s="34">
        <v>69.625</v>
      </c>
      <c r="AK25" s="34">
        <v>67.9375</v>
      </c>
      <c r="AL25" s="34">
        <v>80.384615384615387</v>
      </c>
    </row>
    <row r="26" spans="1:38" x14ac:dyDescent="0.3">
      <c r="A26" s="16"/>
      <c r="B26" s="16">
        <f>B23</f>
        <v>83040</v>
      </c>
      <c r="C26" s="33" t="str">
        <f>C25</f>
        <v>Nassogne</v>
      </c>
      <c r="D26" s="41" t="s">
        <v>28</v>
      </c>
      <c r="E26" s="42">
        <v>16.566666666666666</v>
      </c>
      <c r="F26" s="34">
        <v>18.053571428571427</v>
      </c>
      <c r="G26" s="34">
        <v>17.358490566037737</v>
      </c>
      <c r="H26" s="34">
        <v>22.349206349206348</v>
      </c>
      <c r="I26" s="34">
        <v>22.523809523809526</v>
      </c>
      <c r="J26" s="34">
        <v>23.916666666666668</v>
      </c>
      <c r="K26" s="34">
        <v>26.105263157894736</v>
      </c>
      <c r="L26" s="34">
        <v>26.649122807017545</v>
      </c>
      <c r="M26" s="34">
        <v>28.415094339622641</v>
      </c>
      <c r="N26" s="34">
        <v>33.5</v>
      </c>
      <c r="O26" s="34">
        <v>34.113207547169814</v>
      </c>
      <c r="P26" s="34">
        <v>36.46153846153846</v>
      </c>
      <c r="Q26" s="34">
        <v>40.102040816326529</v>
      </c>
      <c r="R26" s="34">
        <v>41.369565217391305</v>
      </c>
      <c r="S26" s="34">
        <v>43.333333333333336</v>
      </c>
      <c r="T26" s="34">
        <v>42.787234042553195</v>
      </c>
      <c r="U26" s="34">
        <v>41.638297872340424</v>
      </c>
      <c r="V26" s="34">
        <v>44.767441860465119</v>
      </c>
      <c r="W26" s="34">
        <v>48.88095238095238</v>
      </c>
      <c r="X26" s="34">
        <v>49.524999999999999</v>
      </c>
      <c r="Y26" s="34">
        <v>54.789473684210527</v>
      </c>
      <c r="Z26" s="34">
        <v>54.444444444444443</v>
      </c>
      <c r="AA26" s="34">
        <v>53.212121212121211</v>
      </c>
      <c r="AB26" s="34">
        <v>49.735294117647058</v>
      </c>
      <c r="AC26" s="34">
        <v>46.5625</v>
      </c>
      <c r="AD26" s="34">
        <v>48.636363636363633</v>
      </c>
      <c r="AE26" s="34">
        <v>49.1875</v>
      </c>
      <c r="AF26" s="34">
        <v>48.032258064516128</v>
      </c>
      <c r="AG26" s="34">
        <v>45.533333333333331</v>
      </c>
      <c r="AH26" s="34">
        <v>45.741935483870968</v>
      </c>
      <c r="AI26" s="34">
        <v>43.666666666666664</v>
      </c>
      <c r="AJ26" s="34">
        <v>45.03125</v>
      </c>
      <c r="AK26" s="34">
        <v>41.18181818181818</v>
      </c>
      <c r="AL26" s="34">
        <v>41.87096774193548</v>
      </c>
    </row>
    <row r="27" spans="1:38" x14ac:dyDescent="0.3">
      <c r="A27" s="26"/>
      <c r="B27" s="26">
        <v>83044</v>
      </c>
      <c r="C27" s="27" t="s">
        <v>102</v>
      </c>
      <c r="D27" s="44" t="s">
        <v>12</v>
      </c>
      <c r="E27" s="43">
        <v>109</v>
      </c>
      <c r="F27" s="35">
        <v>104</v>
      </c>
      <c r="G27" s="35">
        <v>101</v>
      </c>
      <c r="H27" s="35">
        <v>106</v>
      </c>
      <c r="I27" s="35">
        <v>104</v>
      </c>
      <c r="J27" s="35">
        <v>104</v>
      </c>
      <c r="K27" s="35">
        <v>95</v>
      </c>
      <c r="L27" s="35">
        <v>95</v>
      </c>
      <c r="M27" s="35">
        <v>84</v>
      </c>
      <c r="N27" s="35">
        <v>74</v>
      </c>
      <c r="O27" s="35">
        <v>65</v>
      </c>
      <c r="P27" s="35">
        <v>62</v>
      </c>
      <c r="Q27" s="35">
        <v>58</v>
      </c>
      <c r="R27" s="35">
        <v>55</v>
      </c>
      <c r="S27" s="35">
        <v>53</v>
      </c>
      <c r="T27" s="35">
        <v>49</v>
      </c>
      <c r="U27" s="35">
        <v>48</v>
      </c>
      <c r="V27" s="35">
        <v>48</v>
      </c>
      <c r="W27" s="35">
        <v>46</v>
      </c>
      <c r="X27" s="35">
        <v>46</v>
      </c>
      <c r="Y27" s="35">
        <v>47</v>
      </c>
      <c r="Z27" s="35">
        <v>38</v>
      </c>
      <c r="AA27" s="35">
        <v>37</v>
      </c>
      <c r="AB27" s="35">
        <v>33</v>
      </c>
      <c r="AC27" s="35">
        <v>36</v>
      </c>
      <c r="AD27" s="35">
        <v>35</v>
      </c>
      <c r="AE27" s="35">
        <v>33</v>
      </c>
      <c r="AF27" s="35">
        <v>32</v>
      </c>
      <c r="AG27" s="35">
        <v>32</v>
      </c>
      <c r="AH27" s="35">
        <v>32</v>
      </c>
      <c r="AI27" s="35">
        <v>31</v>
      </c>
      <c r="AJ27" s="35">
        <v>31</v>
      </c>
      <c r="AK27" s="35">
        <v>31</v>
      </c>
      <c r="AL27" s="35">
        <v>33</v>
      </c>
    </row>
    <row r="28" spans="1:38" x14ac:dyDescent="0.3">
      <c r="A28" s="16"/>
      <c r="B28" s="16">
        <f>B27</f>
        <v>83044</v>
      </c>
      <c r="C28" s="33" t="str">
        <f>C27</f>
        <v>Rendeux</v>
      </c>
      <c r="D28" s="41" t="s">
        <v>29</v>
      </c>
      <c r="E28" s="42">
        <v>19.349357798165137</v>
      </c>
      <c r="F28" s="34">
        <v>19.904038461538462</v>
      </c>
      <c r="G28" s="34">
        <v>20.164653465346536</v>
      </c>
      <c r="H28" s="34">
        <v>19.331886792452831</v>
      </c>
      <c r="I28" s="34">
        <v>19.669519230769232</v>
      </c>
      <c r="J28" s="34">
        <v>19.686826923076925</v>
      </c>
      <c r="K28" s="34">
        <v>21.101263157894735</v>
      </c>
      <c r="L28" s="34">
        <v>21.420526315789473</v>
      </c>
      <c r="M28" s="34">
        <v>25.231309523809522</v>
      </c>
      <c r="N28" s="34">
        <v>28.718108108108108</v>
      </c>
      <c r="O28" s="34">
        <v>32.35</v>
      </c>
      <c r="P28" s="34">
        <v>35.281774193548387</v>
      </c>
      <c r="Q28" s="34">
        <v>38.682068965517239</v>
      </c>
      <c r="R28" s="34">
        <v>38.942363636363638</v>
      </c>
      <c r="S28" s="34">
        <v>41.38037735849057</v>
      </c>
      <c r="T28" s="34">
        <v>44.493673469387758</v>
      </c>
      <c r="U28" s="34">
        <v>45.763333333333328</v>
      </c>
      <c r="V28" s="34">
        <v>44.678333333333327</v>
      </c>
      <c r="W28" s="34">
        <v>48.013913043478261</v>
      </c>
      <c r="X28" s="34">
        <v>49.203695652173913</v>
      </c>
      <c r="Y28" s="34">
        <v>47.826382978723402</v>
      </c>
      <c r="Z28" s="34">
        <v>56.717368421052633</v>
      </c>
      <c r="AA28" s="34">
        <v>54.953513513513514</v>
      </c>
      <c r="AB28" s="34">
        <v>60.124848484848478</v>
      </c>
      <c r="AC28" s="34">
        <v>53.845277777777774</v>
      </c>
      <c r="AD28" s="34">
        <v>55.463657142857137</v>
      </c>
      <c r="AE28" s="34">
        <v>67.045454545454547</v>
      </c>
      <c r="AF28" s="34">
        <v>63.734999999999999</v>
      </c>
      <c r="AG28" s="34">
        <v>69.010312499999998</v>
      </c>
      <c r="AH28" s="34">
        <v>69.428749999999994</v>
      </c>
      <c r="AI28" s="34">
        <v>72.100645161290316</v>
      </c>
      <c r="AJ28" s="34">
        <v>72.236451612903224</v>
      </c>
      <c r="AK28" s="34">
        <v>72.11516129032259</v>
      </c>
      <c r="AL28" s="34">
        <v>68.034545454545452</v>
      </c>
    </row>
    <row r="29" spans="1:38" x14ac:dyDescent="0.3">
      <c r="A29" s="16"/>
      <c r="B29" s="16">
        <f>B27</f>
        <v>83044</v>
      </c>
      <c r="C29" s="33" t="str">
        <f>C28</f>
        <v>Rendeux</v>
      </c>
      <c r="D29" s="41" t="s">
        <v>27</v>
      </c>
      <c r="E29" s="42">
        <v>33.744680851063826</v>
      </c>
      <c r="F29" s="34">
        <v>34.333333333333336</v>
      </c>
      <c r="G29" s="34">
        <v>37.710526315789473</v>
      </c>
      <c r="H29" s="34">
        <v>31</v>
      </c>
      <c r="I29" s="34">
        <v>31.142857142857142</v>
      </c>
      <c r="J29" s="34">
        <v>31.21875</v>
      </c>
      <c r="K29" s="34">
        <v>35.370370370370374</v>
      </c>
      <c r="L29" s="34">
        <v>33.071428571428569</v>
      </c>
      <c r="M29" s="34">
        <v>34.5</v>
      </c>
      <c r="N29" s="34">
        <v>34.28</v>
      </c>
      <c r="O29" s="34">
        <v>32.695652173913047</v>
      </c>
      <c r="P29" s="34">
        <v>38.826086956521742</v>
      </c>
      <c r="Q29" s="34">
        <v>38.391304347826086</v>
      </c>
      <c r="R29" s="34">
        <v>36.772727272727273</v>
      </c>
      <c r="S29" s="34">
        <v>39.299999999999997</v>
      </c>
      <c r="T29" s="34">
        <v>39.25</v>
      </c>
      <c r="U29" s="34">
        <v>41.777777777777779</v>
      </c>
      <c r="V29" s="34">
        <v>41.166666666666664</v>
      </c>
      <c r="W29" s="34">
        <v>41.94736842105263</v>
      </c>
      <c r="X29" s="34">
        <v>43.421052631578945</v>
      </c>
      <c r="Y29" s="34">
        <v>43.6875</v>
      </c>
      <c r="Z29" s="34">
        <v>46.857142857142854</v>
      </c>
      <c r="AA29" s="34">
        <v>46.785714285714285</v>
      </c>
      <c r="AB29" s="34">
        <v>56.916666666666664</v>
      </c>
      <c r="AC29" s="34">
        <v>60.666666666666664</v>
      </c>
      <c r="AD29" s="34">
        <v>61.545454545454547</v>
      </c>
      <c r="AE29" s="34">
        <v>67.833333333333329</v>
      </c>
      <c r="AF29" s="34">
        <v>58.727272727272727</v>
      </c>
      <c r="AG29" s="34">
        <v>68.666666666666671</v>
      </c>
      <c r="AH29" s="34">
        <v>70.75</v>
      </c>
      <c r="AI29" s="34">
        <v>65.84615384615384</v>
      </c>
      <c r="AJ29" s="34">
        <v>65.538461538461533</v>
      </c>
      <c r="AK29" s="34">
        <v>72.25</v>
      </c>
      <c r="AL29" s="34">
        <v>73.181818181818187</v>
      </c>
    </row>
    <row r="30" spans="1:38" x14ac:dyDescent="0.3">
      <c r="A30" s="16"/>
      <c r="B30" s="16">
        <f>B27</f>
        <v>83044</v>
      </c>
      <c r="C30" s="33" t="str">
        <f>C29</f>
        <v>Rendeux</v>
      </c>
      <c r="D30" s="41" t="s">
        <v>28</v>
      </c>
      <c r="E30" s="42">
        <v>18.777777777777779</v>
      </c>
      <c r="F30" s="34">
        <v>20.8</v>
      </c>
      <c r="G30" s="34">
        <v>21.4</v>
      </c>
      <c r="H30" s="34">
        <v>27.127659574468087</v>
      </c>
      <c r="I30" s="34">
        <v>29.317073170731707</v>
      </c>
      <c r="J30" s="34">
        <v>29.795454545454547</v>
      </c>
      <c r="K30" s="34">
        <v>26.487804878048781</v>
      </c>
      <c r="L30" s="34">
        <v>32.644444444444446</v>
      </c>
      <c r="M30" s="34">
        <v>35.024390243902438</v>
      </c>
      <c r="N30" s="34">
        <v>38.658536585365852</v>
      </c>
      <c r="O30" s="34">
        <v>37.342105263157897</v>
      </c>
      <c r="P30" s="34">
        <v>39.15</v>
      </c>
      <c r="Q30" s="34">
        <v>40.89473684210526</v>
      </c>
      <c r="R30" s="34">
        <v>41.382352941176471</v>
      </c>
      <c r="S30" s="34">
        <v>43.194444444444443</v>
      </c>
      <c r="T30" s="34">
        <v>45</v>
      </c>
      <c r="U30" s="34">
        <v>47.235294117647058</v>
      </c>
      <c r="V30" s="34">
        <v>45.5</v>
      </c>
      <c r="W30" s="34">
        <v>48.15625</v>
      </c>
      <c r="X30" s="34">
        <v>51.193548387096776</v>
      </c>
      <c r="Y30" s="34">
        <v>48.676470588235297</v>
      </c>
      <c r="Z30" s="34">
        <v>47.3125</v>
      </c>
      <c r="AA30" s="34">
        <v>48.571428571428569</v>
      </c>
      <c r="AB30" s="34">
        <v>50.96153846153846</v>
      </c>
      <c r="AC30" s="34">
        <v>54.826086956521742</v>
      </c>
      <c r="AD30" s="34">
        <v>57.714285714285715</v>
      </c>
      <c r="AE30" s="34">
        <v>61.523809523809526</v>
      </c>
      <c r="AF30" s="34">
        <v>56</v>
      </c>
      <c r="AG30" s="34">
        <v>62.10526315789474</v>
      </c>
      <c r="AH30" s="34">
        <v>60.210526315789473</v>
      </c>
      <c r="AI30" s="34">
        <v>53.65</v>
      </c>
      <c r="AJ30" s="34">
        <v>56.789473684210527</v>
      </c>
      <c r="AK30" s="34">
        <v>64.17647058823529</v>
      </c>
      <c r="AL30" s="34">
        <v>67.411764705882348</v>
      </c>
    </row>
    <row r="31" spans="1:38" x14ac:dyDescent="0.3">
      <c r="A31" s="26"/>
      <c r="B31" s="26">
        <v>83049</v>
      </c>
      <c r="C31" s="27" t="s">
        <v>103</v>
      </c>
      <c r="D31" s="44" t="s">
        <v>12</v>
      </c>
      <c r="E31" s="43">
        <v>93</v>
      </c>
      <c r="F31" s="35">
        <v>89</v>
      </c>
      <c r="G31" s="35">
        <v>84</v>
      </c>
      <c r="H31" s="35">
        <v>83</v>
      </c>
      <c r="I31" s="35">
        <v>79</v>
      </c>
      <c r="J31" s="35">
        <v>75</v>
      </c>
      <c r="K31" s="35">
        <v>71</v>
      </c>
      <c r="L31" s="35">
        <v>68</v>
      </c>
      <c r="M31" s="35">
        <v>67</v>
      </c>
      <c r="N31" s="35">
        <v>66</v>
      </c>
      <c r="O31" s="35">
        <v>61</v>
      </c>
      <c r="P31" s="35">
        <v>57</v>
      </c>
      <c r="Q31" s="35">
        <v>51</v>
      </c>
      <c r="R31" s="35">
        <v>47</v>
      </c>
      <c r="S31" s="35">
        <v>44</v>
      </c>
      <c r="T31" s="35">
        <v>43</v>
      </c>
      <c r="U31" s="35">
        <v>41</v>
      </c>
      <c r="V31" s="35">
        <v>40</v>
      </c>
      <c r="W31" s="35">
        <v>40</v>
      </c>
      <c r="X31" s="35">
        <v>38</v>
      </c>
      <c r="Y31" s="35">
        <v>36</v>
      </c>
      <c r="Z31" s="35">
        <v>36</v>
      </c>
      <c r="AA31" s="35">
        <v>35</v>
      </c>
      <c r="AB31" s="35">
        <v>36</v>
      </c>
      <c r="AC31" s="35">
        <v>37</v>
      </c>
      <c r="AD31" s="35">
        <v>36</v>
      </c>
      <c r="AE31" s="35">
        <v>36</v>
      </c>
      <c r="AF31" s="35">
        <v>35</v>
      </c>
      <c r="AG31" s="35">
        <v>35</v>
      </c>
      <c r="AH31" s="35">
        <v>35</v>
      </c>
      <c r="AI31" s="35">
        <v>35</v>
      </c>
      <c r="AJ31" s="35">
        <v>34</v>
      </c>
      <c r="AK31" s="35">
        <v>34</v>
      </c>
      <c r="AL31" s="35">
        <v>34</v>
      </c>
    </row>
    <row r="32" spans="1:38" x14ac:dyDescent="0.3">
      <c r="A32" s="16"/>
      <c r="B32" s="16">
        <f>B31</f>
        <v>83049</v>
      </c>
      <c r="C32" s="33" t="str">
        <f>C31</f>
        <v>Tenneville</v>
      </c>
      <c r="D32" s="41" t="s">
        <v>29</v>
      </c>
      <c r="E32" s="42">
        <v>24.734838709677419</v>
      </c>
      <c r="F32" s="34">
        <v>25.484831460674158</v>
      </c>
      <c r="G32" s="34">
        <v>26.452380952380953</v>
      </c>
      <c r="H32" s="34">
        <v>26.525903614457828</v>
      </c>
      <c r="I32" s="34">
        <v>28.001392405063292</v>
      </c>
      <c r="J32" s="34">
        <v>28.609466666666666</v>
      </c>
      <c r="K32" s="34">
        <v>29.997464788732394</v>
      </c>
      <c r="L32" s="34">
        <v>31.022794117647059</v>
      </c>
      <c r="M32" s="34">
        <v>31.057164179104479</v>
      </c>
      <c r="N32" s="34">
        <v>31.878030303030304</v>
      </c>
      <c r="O32" s="34">
        <v>35.450655737704921</v>
      </c>
      <c r="P32" s="34">
        <v>37.611578947368422</v>
      </c>
      <c r="Q32" s="34">
        <v>41.952156862745099</v>
      </c>
      <c r="R32" s="34">
        <v>46.006808510638301</v>
      </c>
      <c r="S32" s="34">
        <v>50.292045454545452</v>
      </c>
      <c r="T32" s="34">
        <v>50.31697674418605</v>
      </c>
      <c r="U32" s="34">
        <v>53.310243902439026</v>
      </c>
      <c r="V32" s="34">
        <v>54.464750000000002</v>
      </c>
      <c r="W32" s="34">
        <v>55.009499999999996</v>
      </c>
      <c r="X32" s="34">
        <v>57.452631578947368</v>
      </c>
      <c r="Y32" s="34">
        <v>61.124444444444443</v>
      </c>
      <c r="Z32" s="34">
        <v>60.788055555555559</v>
      </c>
      <c r="AA32" s="34">
        <v>59.913428571428568</v>
      </c>
      <c r="AB32" s="34">
        <v>59.694722222222225</v>
      </c>
      <c r="AC32" s="34">
        <v>59.242972972972979</v>
      </c>
      <c r="AD32" s="34">
        <v>60.606388888888887</v>
      </c>
      <c r="AE32" s="34">
        <v>58.033333333333331</v>
      </c>
      <c r="AF32" s="34">
        <v>58.306285714285714</v>
      </c>
      <c r="AG32" s="34">
        <v>58.62085714285714</v>
      </c>
      <c r="AH32" s="34">
        <v>61.152285714285718</v>
      </c>
      <c r="AI32" s="34">
        <v>61.190285714285707</v>
      </c>
      <c r="AJ32" s="34">
        <v>62.570588235294117</v>
      </c>
      <c r="AK32" s="34">
        <v>62.507058823529412</v>
      </c>
      <c r="AL32" s="34">
        <v>61.85588235294118</v>
      </c>
    </row>
    <row r="33" spans="1:38" x14ac:dyDescent="0.3">
      <c r="A33" s="16"/>
      <c r="B33" s="16">
        <f>B31</f>
        <v>83049</v>
      </c>
      <c r="C33" s="33" t="str">
        <f>C32</f>
        <v>Tenneville</v>
      </c>
      <c r="D33" s="41" t="s">
        <v>27</v>
      </c>
      <c r="E33" s="42">
        <v>37.756097560975611</v>
      </c>
      <c r="F33" s="34">
        <v>39.882352941176471</v>
      </c>
      <c r="G33" s="34">
        <v>42.65625</v>
      </c>
      <c r="H33" s="34">
        <v>38.774193548387096</v>
      </c>
      <c r="I33" s="34">
        <v>38.96551724137931</v>
      </c>
      <c r="J33" s="34">
        <v>39.928571428571431</v>
      </c>
      <c r="K33" s="34">
        <v>37.75</v>
      </c>
      <c r="L33" s="34">
        <v>40.125</v>
      </c>
      <c r="M33" s="34">
        <v>37.53846153846154</v>
      </c>
      <c r="N33" s="34">
        <v>39.6</v>
      </c>
      <c r="O33" s="34">
        <v>37.166666666666664</v>
      </c>
      <c r="P33" s="34">
        <v>40.434782608695649</v>
      </c>
      <c r="Q33" s="34">
        <v>39.130434782608695</v>
      </c>
      <c r="R33" s="34">
        <v>38.714285714285715</v>
      </c>
      <c r="S33" s="34">
        <v>39.578947368421055</v>
      </c>
      <c r="T33" s="34">
        <v>44.125</v>
      </c>
      <c r="U33" s="34">
        <v>46.533333333333331</v>
      </c>
      <c r="V33" s="34">
        <v>45.8</v>
      </c>
      <c r="W33" s="34">
        <v>48.571428571428569</v>
      </c>
      <c r="X33" s="34">
        <v>52.384615384615387</v>
      </c>
      <c r="Y33" s="34">
        <v>44.285714285714285</v>
      </c>
      <c r="Z33" s="34">
        <v>49.692307692307693</v>
      </c>
      <c r="AA33" s="34">
        <v>61.5</v>
      </c>
      <c r="AB33" s="34">
        <v>55.384615384615387</v>
      </c>
      <c r="AC33" s="34">
        <v>58.545454545454547</v>
      </c>
      <c r="AD33" s="34">
        <v>57.916666666666664</v>
      </c>
      <c r="AE33" s="34">
        <v>59.727272727272727</v>
      </c>
      <c r="AF33" s="34">
        <v>58.454545454545453</v>
      </c>
      <c r="AG33" s="34">
        <v>61.1</v>
      </c>
      <c r="AH33" s="34">
        <v>52.916666666666664</v>
      </c>
      <c r="AI33" s="34">
        <v>57.166666666666664</v>
      </c>
      <c r="AJ33" s="34">
        <v>65.63636363636364</v>
      </c>
      <c r="AK33" s="34">
        <v>68.3</v>
      </c>
      <c r="AL33" s="34">
        <v>70.599999999999994</v>
      </c>
    </row>
    <row r="34" spans="1:38" x14ac:dyDescent="0.3">
      <c r="A34" s="16"/>
      <c r="B34" s="16">
        <f>B31</f>
        <v>83049</v>
      </c>
      <c r="C34" s="33" t="str">
        <f>C33</f>
        <v>Tenneville</v>
      </c>
      <c r="D34" s="41" t="s">
        <v>28</v>
      </c>
      <c r="E34" s="42">
        <v>23.24</v>
      </c>
      <c r="F34" s="34">
        <v>23.058823529411764</v>
      </c>
      <c r="G34" s="34">
        <v>21.391304347826086</v>
      </c>
      <c r="H34" s="34">
        <v>26.586956521739129</v>
      </c>
      <c r="I34" s="34">
        <v>27.041666666666668</v>
      </c>
      <c r="J34" s="34">
        <v>27.934782608695652</v>
      </c>
      <c r="K34" s="34">
        <v>27.28</v>
      </c>
      <c r="L34" s="34">
        <v>28.175000000000001</v>
      </c>
      <c r="M34" s="34">
        <v>31.863636363636363</v>
      </c>
      <c r="N34" s="34">
        <v>35.56818181818182</v>
      </c>
      <c r="O34" s="34">
        <v>39.219512195121951</v>
      </c>
      <c r="P34" s="34">
        <v>39.02325581395349</v>
      </c>
      <c r="Q34" s="34">
        <v>42.270270270270274</v>
      </c>
      <c r="R34" s="34">
        <v>40.92307692307692</v>
      </c>
      <c r="S34" s="34">
        <v>46.166666666666664</v>
      </c>
      <c r="T34" s="34">
        <v>48.857142857142854</v>
      </c>
      <c r="U34" s="34">
        <v>46.621621621621621</v>
      </c>
      <c r="V34" s="34">
        <v>47.888888888888886</v>
      </c>
      <c r="W34" s="34">
        <v>49.583333333333336</v>
      </c>
      <c r="X34" s="34">
        <v>50.628571428571426</v>
      </c>
      <c r="Y34" s="34">
        <v>53</v>
      </c>
      <c r="Z34" s="34">
        <v>50.057142857142857</v>
      </c>
      <c r="AA34" s="34">
        <v>48.470588235294116</v>
      </c>
      <c r="AB34" s="34">
        <v>52.064516129032256</v>
      </c>
      <c r="AC34" s="34">
        <v>48.555555555555557</v>
      </c>
      <c r="AD34" s="34">
        <v>53.074074074074076</v>
      </c>
      <c r="AE34" s="34">
        <v>52.518518518518519</v>
      </c>
      <c r="AF34" s="34">
        <v>51.8</v>
      </c>
      <c r="AG34" s="34">
        <v>49.625</v>
      </c>
      <c r="AH34" s="34">
        <v>51.76</v>
      </c>
      <c r="AI34" s="34">
        <v>47.518518518518519</v>
      </c>
      <c r="AJ34" s="34">
        <v>48.92307692307692</v>
      </c>
      <c r="AK34" s="34">
        <v>50.4</v>
      </c>
      <c r="AL34" s="34">
        <v>51.166666666666664</v>
      </c>
    </row>
    <row r="35" spans="1:38" x14ac:dyDescent="0.3">
      <c r="A35" s="26"/>
      <c r="B35" s="26">
        <v>83055</v>
      </c>
      <c r="C35" s="27" t="s">
        <v>104</v>
      </c>
      <c r="D35" s="44" t="s">
        <v>12</v>
      </c>
      <c r="E35" s="43">
        <v>119</v>
      </c>
      <c r="F35" s="35">
        <v>121</v>
      </c>
      <c r="G35" s="35">
        <v>115</v>
      </c>
      <c r="H35" s="35">
        <v>105</v>
      </c>
      <c r="I35" s="35">
        <v>96</v>
      </c>
      <c r="J35" s="35">
        <v>96</v>
      </c>
      <c r="K35" s="35">
        <v>89</v>
      </c>
      <c r="L35" s="35">
        <v>87</v>
      </c>
      <c r="M35" s="35">
        <v>83</v>
      </c>
      <c r="N35" s="35">
        <v>80</v>
      </c>
      <c r="O35" s="35">
        <v>76</v>
      </c>
      <c r="P35" s="35">
        <v>70</v>
      </c>
      <c r="Q35" s="35">
        <v>65</v>
      </c>
      <c r="R35" s="35">
        <v>65</v>
      </c>
      <c r="S35" s="35">
        <v>59</v>
      </c>
      <c r="T35" s="35">
        <v>56</v>
      </c>
      <c r="U35" s="35">
        <v>55</v>
      </c>
      <c r="V35" s="35">
        <v>54</v>
      </c>
      <c r="W35" s="35">
        <v>51</v>
      </c>
      <c r="X35" s="35">
        <v>46</v>
      </c>
      <c r="Y35" s="35">
        <v>45</v>
      </c>
      <c r="Z35" s="35">
        <v>39</v>
      </c>
      <c r="AA35" s="35">
        <v>39</v>
      </c>
      <c r="AB35" s="35">
        <v>34</v>
      </c>
      <c r="AC35" s="35">
        <v>37</v>
      </c>
      <c r="AD35" s="35">
        <v>37</v>
      </c>
      <c r="AE35" s="35">
        <v>35</v>
      </c>
      <c r="AF35" s="35">
        <v>37</v>
      </c>
      <c r="AG35" s="35">
        <v>38</v>
      </c>
      <c r="AH35" s="35">
        <v>37</v>
      </c>
      <c r="AI35" s="35">
        <v>35</v>
      </c>
      <c r="AJ35" s="35">
        <v>36</v>
      </c>
      <c r="AK35" s="35">
        <v>38</v>
      </c>
      <c r="AL35" s="35">
        <v>34</v>
      </c>
    </row>
    <row r="36" spans="1:38" x14ac:dyDescent="0.3">
      <c r="A36" s="16"/>
      <c r="B36" s="16">
        <f>B35</f>
        <v>83055</v>
      </c>
      <c r="C36" s="33" t="str">
        <f>C35</f>
        <v>Manhay</v>
      </c>
      <c r="D36" s="41" t="s">
        <v>29</v>
      </c>
      <c r="E36" s="42">
        <v>18.369327731092437</v>
      </c>
      <c r="F36" s="34">
        <v>18.021652892561985</v>
      </c>
      <c r="G36" s="34">
        <v>18.472782608695653</v>
      </c>
      <c r="H36" s="34">
        <v>20.091238095238097</v>
      </c>
      <c r="I36" s="34">
        <v>21.154375000000002</v>
      </c>
      <c r="J36" s="34">
        <v>21.45302083333333</v>
      </c>
      <c r="K36" s="34">
        <v>22.956292134831461</v>
      </c>
      <c r="L36" s="34">
        <v>23.958160919540227</v>
      </c>
      <c r="M36" s="34">
        <v>25.532650602409639</v>
      </c>
      <c r="N36" s="34">
        <v>26.522375</v>
      </c>
      <c r="O36" s="34">
        <v>27.89907894736842</v>
      </c>
      <c r="P36" s="34">
        <v>30.269142857142857</v>
      </c>
      <c r="Q36" s="34">
        <v>34.134307692307694</v>
      </c>
      <c r="R36" s="34">
        <v>33.779846153846158</v>
      </c>
      <c r="S36" s="34">
        <v>38.197627118644071</v>
      </c>
      <c r="T36" s="34">
        <v>37.752857142857145</v>
      </c>
      <c r="U36" s="34">
        <v>38.854545454545452</v>
      </c>
      <c r="V36" s="34">
        <v>40.945</v>
      </c>
      <c r="W36" s="34">
        <v>44.105294117647063</v>
      </c>
      <c r="X36" s="34">
        <v>45.865000000000002</v>
      </c>
      <c r="Y36" s="34">
        <v>46.94511111111111</v>
      </c>
      <c r="Z36" s="34">
        <v>54.014102564102565</v>
      </c>
      <c r="AA36" s="34">
        <v>55.152564102564099</v>
      </c>
      <c r="AB36" s="34">
        <v>63.089705882352938</v>
      </c>
      <c r="AC36" s="34">
        <v>58.211891891891895</v>
      </c>
      <c r="AD36" s="34">
        <v>58.629486486486485</v>
      </c>
      <c r="AE36" s="34">
        <v>58.72</v>
      </c>
      <c r="AF36" s="34">
        <v>61.421621621621625</v>
      </c>
      <c r="AG36" s="34">
        <v>59.404736842105265</v>
      </c>
      <c r="AH36" s="34">
        <v>61.168378378378378</v>
      </c>
      <c r="AI36" s="34">
        <v>62.46857142857143</v>
      </c>
      <c r="AJ36" s="34">
        <v>61.8825</v>
      </c>
      <c r="AK36" s="34">
        <v>58.732105263157891</v>
      </c>
      <c r="AL36" s="34">
        <v>62.131176470588237</v>
      </c>
    </row>
    <row r="37" spans="1:38" x14ac:dyDescent="0.3">
      <c r="A37" s="16"/>
      <c r="B37" s="16">
        <f>B35</f>
        <v>83055</v>
      </c>
      <c r="C37" s="33" t="str">
        <f>C36</f>
        <v>Manhay</v>
      </c>
      <c r="D37" s="41" t="s">
        <v>27</v>
      </c>
      <c r="E37" s="42">
        <v>26.96551724137931</v>
      </c>
      <c r="F37" s="34">
        <v>27.470588235294116</v>
      </c>
      <c r="G37" s="34">
        <v>27.571428571428573</v>
      </c>
      <c r="H37" s="34">
        <v>27.243243243243242</v>
      </c>
      <c r="I37" s="34">
        <v>28.05</v>
      </c>
      <c r="J37" s="34">
        <v>29.138888888888889</v>
      </c>
      <c r="K37" s="34">
        <v>31.323529411764707</v>
      </c>
      <c r="L37" s="34">
        <v>29.028571428571428</v>
      </c>
      <c r="M37" s="34">
        <v>28.117647058823529</v>
      </c>
      <c r="N37" s="34">
        <v>31.06451612903226</v>
      </c>
      <c r="O37" s="34">
        <v>33.428571428571431</v>
      </c>
      <c r="P37" s="34">
        <v>32.466666666666669</v>
      </c>
      <c r="Q37" s="34">
        <v>33.407407407407405</v>
      </c>
      <c r="R37" s="34">
        <v>34.407407407407405</v>
      </c>
      <c r="S37" s="34">
        <v>38.375</v>
      </c>
      <c r="T37" s="34">
        <v>36.173913043478258</v>
      </c>
      <c r="U37" s="34">
        <v>34.173913043478258</v>
      </c>
      <c r="V37" s="34">
        <v>39.18181818181818</v>
      </c>
      <c r="W37" s="34">
        <v>43.578947368421055</v>
      </c>
      <c r="X37" s="34">
        <v>46.117647058823529</v>
      </c>
      <c r="Y37" s="34">
        <v>45.6</v>
      </c>
      <c r="Z37" s="34">
        <v>52</v>
      </c>
      <c r="AA37" s="34">
        <v>41.266666666666666</v>
      </c>
      <c r="AB37" s="34">
        <v>35.176470588235297</v>
      </c>
      <c r="AC37" s="34">
        <v>39.18181818181818</v>
      </c>
      <c r="AD37" s="34">
        <v>38.428571428571431</v>
      </c>
      <c r="AE37" s="34">
        <v>34.722222222222221</v>
      </c>
      <c r="AF37" s="34">
        <v>34.94736842105263</v>
      </c>
      <c r="AG37" s="34">
        <v>36.89473684210526</v>
      </c>
      <c r="AH37" s="34">
        <v>39.833333333333336</v>
      </c>
      <c r="AI37" s="34">
        <v>34.214285714285715</v>
      </c>
      <c r="AJ37" s="34">
        <v>42.2</v>
      </c>
      <c r="AK37" s="34">
        <v>41.928571428571431</v>
      </c>
      <c r="AL37" s="34">
        <v>47.75</v>
      </c>
    </row>
    <row r="38" spans="1:38" x14ac:dyDescent="0.3">
      <c r="A38" s="16"/>
      <c r="B38" s="16">
        <f>B35</f>
        <v>83055</v>
      </c>
      <c r="C38" s="33" t="str">
        <f>C37</f>
        <v>Manhay</v>
      </c>
      <c r="D38" s="41" t="s">
        <v>28</v>
      </c>
      <c r="E38" s="42">
        <v>14.849056603773585</v>
      </c>
      <c r="F38" s="34">
        <v>16.508196721311474</v>
      </c>
      <c r="G38" s="34">
        <v>17.555555555555557</v>
      </c>
      <c r="H38" s="34">
        <v>19.816666666666666</v>
      </c>
      <c r="I38" s="34">
        <v>19.21311475409836</v>
      </c>
      <c r="J38" s="34">
        <v>20.310344827586206</v>
      </c>
      <c r="K38" s="34">
        <v>21.561403508771932</v>
      </c>
      <c r="L38" s="34">
        <v>24.283018867924529</v>
      </c>
      <c r="M38" s="34">
        <v>25.74074074074074</v>
      </c>
      <c r="N38" s="34">
        <v>25.98076923076923</v>
      </c>
      <c r="O38" s="34">
        <v>26.25</v>
      </c>
      <c r="P38" s="34">
        <v>26.142857142857142</v>
      </c>
      <c r="Q38" s="34">
        <v>30.044444444444444</v>
      </c>
      <c r="R38" s="34">
        <v>25.609756097560975</v>
      </c>
      <c r="S38" s="34">
        <v>29.121951219512194</v>
      </c>
      <c r="T38" s="34">
        <v>29.128205128205128</v>
      </c>
      <c r="U38" s="34">
        <v>31.923076923076923</v>
      </c>
      <c r="V38" s="34">
        <v>31.621621621621621</v>
      </c>
      <c r="W38" s="34">
        <v>33.277777777777779</v>
      </c>
      <c r="X38" s="34">
        <v>34.379310344827587</v>
      </c>
      <c r="Y38" s="34">
        <v>39.769230769230766</v>
      </c>
      <c r="Z38" s="34">
        <v>39.159999999999997</v>
      </c>
      <c r="AA38" s="34">
        <v>41.92</v>
      </c>
      <c r="AB38" s="34">
        <v>47.222222222222221</v>
      </c>
      <c r="AC38" s="34">
        <v>37.888888888888886</v>
      </c>
      <c r="AD38" s="34">
        <v>32.549999999999997</v>
      </c>
      <c r="AE38" s="34">
        <v>39.294117647058826</v>
      </c>
      <c r="AF38" s="34">
        <v>46.411764705882355</v>
      </c>
      <c r="AG38" s="34">
        <v>41.6</v>
      </c>
      <c r="AH38" s="34">
        <v>33.823529411764703</v>
      </c>
      <c r="AI38" s="34">
        <v>35.125</v>
      </c>
      <c r="AJ38" s="34">
        <v>33.125</v>
      </c>
      <c r="AK38" s="34">
        <v>35.4375</v>
      </c>
      <c r="AL38" s="34">
        <v>34.117647058823529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38">
    <cfRule type="expression" dxfId="7" priority="1">
      <formula>ISTEXT(E3)</formula>
    </cfRule>
  </conditionalFormatting>
  <hyperlinks>
    <hyperlink ref="A1" location="INDEX!A1" display="INDEX!A1" xr:uid="{48483A5A-4494-49E0-B94C-F3FB4D2672E3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16</vt:i4>
      </vt:variant>
    </vt:vector>
  </HeadingPairs>
  <TitlesOfParts>
    <vt:vector size="32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'1'!Impression_des_titres</vt:lpstr>
      <vt:lpstr>'10'!Impression_des_titres</vt:lpstr>
      <vt:lpstr>'11'!Impression_des_titres</vt:lpstr>
      <vt:lpstr>'12'!Impression_des_titres</vt:lpstr>
      <vt:lpstr>'13'!Impression_des_titres</vt:lpstr>
      <vt:lpstr>'14'!Impression_des_titres</vt:lpstr>
      <vt:lpstr>'15'!Impression_des_titres</vt:lpstr>
      <vt:lpstr>'2'!Impression_des_titres</vt:lpstr>
      <vt:lpstr>'3'!Impression_des_titres</vt:lpstr>
      <vt:lpstr>'4'!Impression_des_titres</vt:lpstr>
      <vt:lpstr>'5'!Impression_des_titres</vt:lpstr>
      <vt:lpstr>'6'!Impression_des_titres</vt:lpstr>
      <vt:lpstr>'7'!Impression_des_titres</vt:lpstr>
      <vt:lpstr>'8'!Impression_des_titres</vt:lpstr>
      <vt:lpstr>'9'!Impression_des_titres</vt:lpstr>
      <vt:lpstr>INDEX!Impression_des_titres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DELTENRE Alain</dc:creator>
  <cp:lastModifiedBy>DELTENRE Alain</cp:lastModifiedBy>
  <cp:lastPrinted>2024-02-02T15:00:59Z</cp:lastPrinted>
  <dcterms:created xsi:type="dcterms:W3CDTF">2021-07-01T12:01:33Z</dcterms:created>
  <dcterms:modified xsi:type="dcterms:W3CDTF">2025-03-14T07:38:45Z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2021-07-01T12:01:34Z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26441a4f-9020-4573-ab76-9226117ed3b2</vt:lpwstr>
  </property>
  <property fmtid="{D5CDD505-2E9C-101B-9397-08002B2CF9AE}" pid="8" name="MSIP_Label_97a477d1-147d-4e34-b5e3-7b26d2f44870_ContentBits">
    <vt:lpwstr>0</vt:lpwstr>
  </property>
</Properties>
</file>