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40056\Documents\_TRAVAUX\RAPPORT WALLON\2023\BILAN\"/>
    </mc:Choice>
  </mc:AlternateContent>
  <xr:revisionPtr revIDLastSave="0" documentId="8_{416A1ABC-B04F-4863-92D5-4941C43E126A}" xr6:coauthVersionLast="47" xr6:coauthVersionMax="47" xr10:uidLastSave="{00000000-0000-0000-0000-000000000000}"/>
  <bookViews>
    <workbookView xWindow="-120" yWindow="-120" windowWidth="25440" windowHeight="15270" xr2:uid="{EBD15FE2-9A3E-4A9D-A8DC-659858F42A1A}"/>
  </bookViews>
  <sheets>
    <sheet name="INDEX" sheetId="4" r:id="rId1"/>
    <sheet name="1" sheetId="5" r:id="rId2"/>
    <sheet name="2" sheetId="11" r:id="rId3"/>
    <sheet name="3" sheetId="12" r:id="rId4"/>
    <sheet name="4" sheetId="13" r:id="rId5"/>
    <sheet name="5" sheetId="14" r:id="rId6"/>
    <sheet name="6" sheetId="15" r:id="rId7"/>
    <sheet name="7" sheetId="16" r:id="rId8"/>
    <sheet name="8" sheetId="17" r:id="rId9"/>
    <sheet name="9" sheetId="18" r:id="rId10"/>
    <sheet name="10" sheetId="19" r:id="rId11"/>
    <sheet name="11" sheetId="20" r:id="rId12"/>
    <sheet name="12" sheetId="21" r:id="rId13"/>
  </sheets>
  <definedNames>
    <definedName name="_xlnm._FilterDatabase" localSheetId="1" hidden="1">'1'!$B$2:$C$2</definedName>
    <definedName name="_xlnm._FilterDatabase" localSheetId="10" hidden="1">'10'!$B$2:$C$2</definedName>
    <definedName name="_xlnm._FilterDatabase" localSheetId="11" hidden="1">'11'!$B$2:$C$2</definedName>
    <definedName name="_xlnm._FilterDatabase" localSheetId="12" hidden="1">'12'!$B$2:$C$2</definedName>
    <definedName name="_xlnm._FilterDatabase" localSheetId="2" hidden="1">'2'!$B$2:$C$2</definedName>
    <definedName name="_xlnm._FilterDatabase" localSheetId="3" hidden="1">'3'!$B$2:$C$2</definedName>
    <definedName name="_xlnm._FilterDatabase" localSheetId="4" hidden="1">'4'!$B$2:$C$2</definedName>
    <definedName name="_xlnm._FilterDatabase" localSheetId="5" hidden="1">'5'!$B$2:$C$2</definedName>
    <definedName name="_xlnm._FilterDatabase" localSheetId="6" hidden="1">'6'!$B$2:$C$2</definedName>
    <definedName name="_xlnm._FilterDatabase" localSheetId="7" hidden="1">'7'!$B$2:$C$2</definedName>
    <definedName name="_xlnm._FilterDatabase" localSheetId="8" hidden="1">'8'!$B$2:$C$2</definedName>
    <definedName name="_xlnm._FilterDatabase" localSheetId="9" hidden="1">'9'!$B$2:$C$2</definedName>
    <definedName name="_xlnm.Print_Titles" localSheetId="1">'1'!$A:$C,'1'!$1:$2</definedName>
    <definedName name="_xlnm.Print_Titles" localSheetId="10">'10'!$A:$C,'10'!$1:$2</definedName>
    <definedName name="_xlnm.Print_Titles" localSheetId="11">'11'!$A:$D,'11'!$1:$2</definedName>
    <definedName name="_xlnm.Print_Titles" localSheetId="12">'12'!$A:$C,'12'!$1:$2</definedName>
    <definedName name="_xlnm.Print_Titles" localSheetId="2">'2'!$A:$D,'2'!$1:$2</definedName>
    <definedName name="_xlnm.Print_Titles" localSheetId="3">'3'!$A:$C,'3'!$1:$2</definedName>
    <definedName name="_xlnm.Print_Titles" localSheetId="4">'4'!$A:$C,'4'!$1:$2</definedName>
    <definedName name="_xlnm.Print_Titles" localSheetId="5">'5'!$A:$D,'5'!$1:$2</definedName>
    <definedName name="_xlnm.Print_Titles" localSheetId="6">'6'!$A:$C,'6'!$1:$2</definedName>
    <definedName name="_xlnm.Print_Titles" localSheetId="7">'7'!$A:$C,'7'!$1:$2</definedName>
    <definedName name="_xlnm.Print_Titles" localSheetId="8">'8'!$A:$D,'8'!$1:$2</definedName>
    <definedName name="_xlnm.Print_Titles" localSheetId="9">'9'!$A:$C,'9'!$1:$2</definedName>
    <definedName name="_xlnm.Print_Titles" localSheetId="0">INDEX!$A:$B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" i="4" l="1"/>
  <c r="B2" i="4"/>
  <c r="B66" i="14" l="1"/>
  <c r="B64" i="14"/>
  <c r="B65" i="14"/>
  <c r="B53" i="11"/>
  <c r="B52" i="11"/>
  <c r="B54" i="11"/>
  <c r="B82" i="14"/>
  <c r="B81" i="14"/>
  <c r="B80" i="14"/>
  <c r="B34" i="20"/>
  <c r="B33" i="20"/>
  <c r="B32" i="20"/>
  <c r="B40" i="20"/>
  <c r="B41" i="20"/>
  <c r="B42" i="20"/>
  <c r="B60" i="11"/>
  <c r="B62" i="11"/>
  <c r="B61" i="11"/>
  <c r="B37" i="20"/>
  <c r="B38" i="20"/>
  <c r="B36" i="20"/>
  <c r="B76" i="14"/>
  <c r="B78" i="14"/>
  <c r="B77" i="14"/>
  <c r="B49" i="20"/>
  <c r="B48" i="20"/>
  <c r="B50" i="20"/>
  <c r="B57" i="20"/>
  <c r="B56" i="20"/>
  <c r="B58" i="20"/>
  <c r="B96" i="14"/>
  <c r="B97" i="14"/>
  <c r="B98" i="14"/>
  <c r="B68" i="14"/>
  <c r="B70" i="14"/>
  <c r="B69" i="14"/>
  <c r="B88" i="14"/>
  <c r="B89" i="14"/>
  <c r="B90" i="14"/>
  <c r="B57" i="11"/>
  <c r="B56" i="11"/>
  <c r="B58" i="11"/>
  <c r="B85" i="14"/>
  <c r="B86" i="14"/>
  <c r="B84" i="14"/>
  <c r="B48" i="11"/>
  <c r="B50" i="11"/>
  <c r="B49" i="11"/>
  <c r="B53" i="14"/>
  <c r="B54" i="14"/>
  <c r="B52" i="14"/>
  <c r="B64" i="11"/>
  <c r="B65" i="11"/>
  <c r="B66" i="11"/>
  <c r="B28" i="20"/>
  <c r="B29" i="20"/>
  <c r="B30" i="20"/>
  <c r="B72" i="14"/>
  <c r="B73" i="14"/>
  <c r="B74" i="14"/>
  <c r="B46" i="20"/>
  <c r="B45" i="20"/>
  <c r="B44" i="20"/>
  <c r="B68" i="11"/>
  <c r="B70" i="11"/>
  <c r="B69" i="11"/>
  <c r="B53" i="20"/>
  <c r="B52" i="20"/>
  <c r="B54" i="20"/>
  <c r="B93" i="14"/>
  <c r="B92" i="14"/>
  <c r="B94" i="14"/>
  <c r="B62" i="14"/>
  <c r="B60" i="14"/>
  <c r="B61" i="14"/>
  <c r="B58" i="14"/>
  <c r="B57" i="14"/>
  <c r="B56" i="14"/>
  <c r="B13" i="4" l="1"/>
  <c r="B12" i="4"/>
  <c r="B11" i="4"/>
  <c r="B10" i="4"/>
  <c r="B9" i="4"/>
  <c r="B8" i="4"/>
  <c r="A13" i="4" l="1"/>
  <c r="A12" i="4"/>
  <c r="A11" i="4"/>
  <c r="A10" i="4"/>
  <c r="A9" i="4"/>
  <c r="A8" i="4"/>
  <c r="B7" i="4"/>
  <c r="B6" i="4"/>
  <c r="B5" i="4"/>
  <c r="A7" i="4"/>
  <c r="A6" i="4"/>
  <c r="A5" i="4"/>
  <c r="B4" i="4"/>
  <c r="B3" i="4"/>
  <c r="A4" i="4"/>
  <c r="A3" i="4"/>
  <c r="B26" i="20" l="1"/>
  <c r="B25" i="20"/>
  <c r="B24" i="20"/>
  <c r="B14" i="20"/>
  <c r="B13" i="20"/>
  <c r="B12" i="20"/>
  <c r="B18" i="20"/>
  <c r="B17" i="20"/>
  <c r="B16" i="20"/>
  <c r="B22" i="20"/>
  <c r="B20" i="20"/>
  <c r="B21" i="20"/>
  <c r="B8" i="20"/>
  <c r="B10" i="20"/>
  <c r="B9" i="20"/>
  <c r="B4" i="20"/>
  <c r="B5" i="20"/>
  <c r="B6" i="20"/>
  <c r="B29" i="17"/>
  <c r="B28" i="17"/>
  <c r="B30" i="17"/>
  <c r="B8" i="17"/>
  <c r="B10" i="17"/>
  <c r="B9" i="17"/>
  <c r="B36" i="17"/>
  <c r="B38" i="17"/>
  <c r="B37" i="17"/>
  <c r="B54" i="17"/>
  <c r="B53" i="17"/>
  <c r="B52" i="17"/>
  <c r="B33" i="17"/>
  <c r="B32" i="17"/>
  <c r="B34" i="17"/>
  <c r="B40" i="17"/>
  <c r="B42" i="17"/>
  <c r="B41" i="17"/>
  <c r="B21" i="17"/>
  <c r="B20" i="17"/>
  <c r="B22" i="17"/>
  <c r="B26" i="17"/>
  <c r="B25" i="17"/>
  <c r="B24" i="17"/>
  <c r="B49" i="17"/>
  <c r="B48" i="17"/>
  <c r="B50" i="17"/>
  <c r="B17" i="17"/>
  <c r="B16" i="17"/>
  <c r="B18" i="17"/>
  <c r="B14" i="17"/>
  <c r="B13" i="17"/>
  <c r="B12" i="17"/>
  <c r="B46" i="17"/>
  <c r="B45" i="17"/>
  <c r="B44" i="17"/>
  <c r="B6" i="17"/>
  <c r="B5" i="17"/>
  <c r="B4" i="17"/>
  <c r="B14" i="14"/>
  <c r="B13" i="14"/>
  <c r="B12" i="14"/>
  <c r="B22" i="14"/>
  <c r="B21" i="14"/>
  <c r="B20" i="14"/>
  <c r="B42" i="14"/>
  <c r="B41" i="14"/>
  <c r="B40" i="14"/>
  <c r="B10" i="14"/>
  <c r="B8" i="14"/>
  <c r="B9" i="14"/>
  <c r="B36" i="14"/>
  <c r="B38" i="14"/>
  <c r="B37" i="14"/>
  <c r="B50" i="14"/>
  <c r="B49" i="14"/>
  <c r="B48" i="14"/>
  <c r="B32" i="14"/>
  <c r="B34" i="14"/>
  <c r="B33" i="14"/>
  <c r="B18" i="14"/>
  <c r="B17" i="14"/>
  <c r="B16" i="14"/>
  <c r="B29" i="14"/>
  <c r="B28" i="14"/>
  <c r="B30" i="14"/>
  <c r="B46" i="14"/>
  <c r="B45" i="14"/>
  <c r="B44" i="14"/>
  <c r="B25" i="14"/>
  <c r="B24" i="14"/>
  <c r="B26" i="14"/>
  <c r="B6" i="14"/>
  <c r="B5" i="14"/>
  <c r="B4" i="14"/>
  <c r="B42" i="11"/>
  <c r="B41" i="11"/>
  <c r="B40" i="11"/>
  <c r="B10" i="11"/>
  <c r="B9" i="11"/>
  <c r="B8" i="11"/>
  <c r="B38" i="11"/>
  <c r="B37" i="11"/>
  <c r="B36" i="11"/>
  <c r="B32" i="11"/>
  <c r="B34" i="11"/>
  <c r="B33" i="11"/>
  <c r="B18" i="11"/>
  <c r="B17" i="11"/>
  <c r="B16" i="11"/>
  <c r="B28" i="11"/>
  <c r="B30" i="11"/>
  <c r="B29" i="11"/>
  <c r="B46" i="11"/>
  <c r="B45" i="11"/>
  <c r="B44" i="11"/>
  <c r="B25" i="11"/>
  <c r="B24" i="11"/>
  <c r="B26" i="11"/>
  <c r="B14" i="11"/>
  <c r="B12" i="11"/>
  <c r="B13" i="11"/>
  <c r="B21" i="11"/>
  <c r="B22" i="11"/>
  <c r="B20" i="11"/>
  <c r="B6" i="11"/>
  <c r="B4" i="11"/>
  <c r="B5" i="11"/>
  <c r="C44" i="20" l="1"/>
  <c r="C45" i="20" s="1"/>
  <c r="C46" i="20" s="1"/>
  <c r="C8" i="17"/>
  <c r="C9" i="17" s="1"/>
  <c r="C10" i="17" s="1"/>
  <c r="C76" i="14"/>
  <c r="C77" i="14" s="1"/>
  <c r="C78" i="14" s="1"/>
  <c r="C36" i="14"/>
  <c r="C37" i="14" s="1"/>
  <c r="C38" i="14" s="1"/>
  <c r="C20" i="14"/>
  <c r="C21" i="14" s="1"/>
  <c r="C22" i="14" s="1"/>
  <c r="C20" i="11"/>
  <c r="C21" i="11" s="1"/>
  <c r="C22" i="11" s="1"/>
  <c r="C48" i="20"/>
  <c r="C49" i="20" s="1"/>
  <c r="C50" i="20" s="1"/>
  <c r="C24" i="14"/>
  <c r="C25" i="14" s="1"/>
  <c r="C26" i="14" s="1"/>
  <c r="C28" i="20"/>
  <c r="C29" i="20" s="1"/>
  <c r="C30" i="20" s="1"/>
  <c r="C12" i="20"/>
  <c r="C13" i="20" s="1"/>
  <c r="C14" i="20" s="1"/>
  <c r="C52" i="17"/>
  <c r="C53" i="17" s="1"/>
  <c r="C54" i="17" s="1"/>
  <c r="C36" i="17"/>
  <c r="C37" i="17" s="1"/>
  <c r="C38" i="17" s="1"/>
  <c r="C20" i="17"/>
  <c r="C21" i="17" s="1"/>
  <c r="C22" i="17" s="1"/>
  <c r="C88" i="14"/>
  <c r="C89" i="14" s="1"/>
  <c r="C90" i="14" s="1"/>
  <c r="C8" i="14"/>
  <c r="C9" i="14" s="1"/>
  <c r="C10" i="14" s="1"/>
  <c r="C60" i="11"/>
  <c r="C61" i="11" s="1"/>
  <c r="C62" i="11" s="1"/>
  <c r="C44" i="11"/>
  <c r="C45" i="11" s="1"/>
  <c r="C46" i="11" s="1"/>
  <c r="C32" i="11"/>
  <c r="C33" i="11" s="1"/>
  <c r="C34" i="11" s="1"/>
  <c r="C4" i="11"/>
  <c r="C5" i="11" s="1"/>
  <c r="C6" i="11" s="1"/>
  <c r="C4" i="20"/>
  <c r="C5" i="20" s="1"/>
  <c r="C6" i="20" s="1"/>
  <c r="C52" i="14"/>
  <c r="C53" i="14" s="1"/>
  <c r="C54" i="14" s="1"/>
  <c r="C40" i="14"/>
  <c r="C41" i="14" s="1"/>
  <c r="C42" i="14" s="1"/>
  <c r="C56" i="20"/>
  <c r="C57" i="20" s="1"/>
  <c r="C58" i="20" s="1"/>
  <c r="C40" i="20"/>
  <c r="C41" i="20" s="1"/>
  <c r="C42" i="20" s="1"/>
  <c r="C4" i="17"/>
  <c r="C5" i="17" s="1"/>
  <c r="C6" i="17" s="1"/>
  <c r="C72" i="14"/>
  <c r="C73" i="14" s="1"/>
  <c r="C74" i="14" s="1"/>
  <c r="C60" i="14"/>
  <c r="C61" i="14" s="1"/>
  <c r="C62" i="14" s="1"/>
  <c r="C48" i="14"/>
  <c r="C49" i="14" s="1"/>
  <c r="C50" i="14" s="1"/>
  <c r="C32" i="14"/>
  <c r="C33" i="14" s="1"/>
  <c r="C34" i="14" s="1"/>
  <c r="C64" i="14"/>
  <c r="C65" i="14" s="1"/>
  <c r="C66" i="14" s="1"/>
  <c r="C24" i="20"/>
  <c r="C25" i="20" s="1"/>
  <c r="C26" i="20" s="1"/>
  <c r="C8" i="20"/>
  <c r="C9" i="20" s="1"/>
  <c r="C10" i="20" s="1"/>
  <c r="C48" i="17"/>
  <c r="C49" i="17" s="1"/>
  <c r="C50" i="17" s="1"/>
  <c r="C32" i="17"/>
  <c r="C33" i="17" s="1"/>
  <c r="C34" i="17" s="1"/>
  <c r="C16" i="17"/>
  <c r="C17" i="17" s="1"/>
  <c r="C18" i="17" s="1"/>
  <c r="C4" i="14"/>
  <c r="C5" i="14" s="1"/>
  <c r="C6" i="14" s="1"/>
  <c r="C56" i="11"/>
  <c r="C57" i="11" s="1"/>
  <c r="C58" i="11" s="1"/>
  <c r="C28" i="11"/>
  <c r="C29" i="11" s="1"/>
  <c r="C30" i="11" s="1"/>
  <c r="C16" i="11"/>
  <c r="C17" i="11" s="1"/>
  <c r="C18" i="11" s="1"/>
  <c r="C52" i="20"/>
  <c r="C53" i="20" s="1"/>
  <c r="C54" i="20" s="1"/>
  <c r="C84" i="14"/>
  <c r="C85" i="14" s="1"/>
  <c r="C86" i="14" s="1"/>
  <c r="C68" i="14"/>
  <c r="C69" i="14" s="1"/>
  <c r="C70" i="14" s="1"/>
  <c r="C56" i="14"/>
  <c r="C57" i="14" s="1"/>
  <c r="C58" i="14" s="1"/>
  <c r="C44" i="14"/>
  <c r="C45" i="14" s="1"/>
  <c r="C46" i="14" s="1"/>
  <c r="C28" i="14"/>
  <c r="C29" i="14" s="1"/>
  <c r="C30" i="14" s="1"/>
  <c r="C16" i="14"/>
  <c r="C17" i="14" s="1"/>
  <c r="C18" i="14" s="1"/>
  <c r="C40" i="11"/>
  <c r="C41" i="11" s="1"/>
  <c r="C42" i="11" s="1"/>
  <c r="C36" i="20"/>
  <c r="C37" i="20" s="1"/>
  <c r="C38" i="20" s="1"/>
  <c r="C20" i="20"/>
  <c r="C21" i="20" s="1"/>
  <c r="C22" i="20" s="1"/>
  <c r="C44" i="17"/>
  <c r="C45" i="17" s="1"/>
  <c r="C46" i="17" s="1"/>
  <c r="C28" i="17"/>
  <c r="C29" i="17" s="1"/>
  <c r="C30" i="17" s="1"/>
  <c r="C12" i="17"/>
  <c r="C13" i="17" s="1"/>
  <c r="C14" i="17" s="1"/>
  <c r="C96" i="14"/>
  <c r="C97" i="14" s="1"/>
  <c r="C98" i="14" s="1"/>
  <c r="C68" i="11"/>
  <c r="C69" i="11" s="1"/>
  <c r="C70" i="11" s="1"/>
  <c r="C52" i="11"/>
  <c r="C53" i="11" s="1"/>
  <c r="C54" i="11" s="1"/>
  <c r="C12" i="11"/>
  <c r="C13" i="11" s="1"/>
  <c r="C14" i="11" s="1"/>
  <c r="C80" i="14"/>
  <c r="C81" i="14" s="1"/>
  <c r="C82" i="14" s="1"/>
  <c r="C12" i="14"/>
  <c r="C13" i="14" s="1"/>
  <c r="C14" i="14" s="1"/>
  <c r="C24" i="11"/>
  <c r="C25" i="11" s="1"/>
  <c r="C26" i="11" s="1"/>
  <c r="C32" i="20"/>
  <c r="C33" i="20" s="1"/>
  <c r="C34" i="20" s="1"/>
  <c r="C16" i="20"/>
  <c r="C17" i="20" s="1"/>
  <c r="C18" i="20" s="1"/>
  <c r="C40" i="17"/>
  <c r="C41" i="17" s="1"/>
  <c r="C42" i="17" s="1"/>
  <c r="C24" i="17"/>
  <c r="C25" i="17" s="1"/>
  <c r="C26" i="17" s="1"/>
  <c r="C92" i="14"/>
  <c r="C93" i="14" s="1"/>
  <c r="C94" i="14" s="1"/>
  <c r="C64" i="11"/>
  <c r="C65" i="11" s="1"/>
  <c r="C66" i="11" s="1"/>
  <c r="C48" i="11"/>
  <c r="C49" i="11" s="1"/>
  <c r="C50" i="11" s="1"/>
  <c r="C36" i="11"/>
  <c r="C37" i="11" s="1"/>
  <c r="C38" i="11" s="1"/>
  <c r="C8" i="11"/>
  <c r="C9" i="11" s="1"/>
  <c r="C10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DEMNA-DAEA</author>
  </authors>
  <commentList>
    <comment ref="A1" authorId="0" shapeId="0" xr:uid="{C829C1A3-B6C6-4712-921A-2BAB443641D0}">
      <text>
        <r>
          <rPr>
            <b/>
            <sz val="9"/>
            <color indexed="81"/>
            <rFont val="Tahoma"/>
            <family val="2"/>
          </rPr>
          <t>Cliquez sur cette cellule 
pour  retourner à l'index !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DEMNA-DAEA</author>
  </authors>
  <commentList>
    <comment ref="A1" authorId="0" shapeId="0" xr:uid="{41F3E144-480F-46D4-BBE7-96A476B0CAE5}">
      <text>
        <r>
          <rPr>
            <b/>
            <sz val="9"/>
            <color indexed="81"/>
            <rFont val="Tahoma"/>
            <family val="2"/>
          </rPr>
          <t>Cliquez sur cette cellule 
pour  retourner à l'index !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DEMNA-DAEA</author>
  </authors>
  <commentList>
    <comment ref="A1" authorId="0" shapeId="0" xr:uid="{E3726EA3-F68F-4395-A76D-8F5B1D6833EB}">
      <text>
        <r>
          <rPr>
            <b/>
            <sz val="9"/>
            <color indexed="81"/>
            <rFont val="Tahoma"/>
            <family val="2"/>
          </rPr>
          <t>Cliquez sur cette cellule 
pour  retourner à l'index !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DEMNA-DAEA</author>
  </authors>
  <commentList>
    <comment ref="A1" authorId="0" shapeId="0" xr:uid="{99C70AD7-DCD5-4838-87B2-DEC37A412428}">
      <text>
        <r>
          <rPr>
            <b/>
            <sz val="9"/>
            <color indexed="81"/>
            <rFont val="Tahoma"/>
            <family val="2"/>
          </rPr>
          <t>Cliquez sur cette cellule 
pour  retourner à l'index !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DEMNA-DAEA</author>
  </authors>
  <commentList>
    <comment ref="A1" authorId="0" shapeId="0" xr:uid="{9B5D2481-C5B5-4232-A7DB-4919D1AF254D}">
      <text>
        <r>
          <rPr>
            <b/>
            <sz val="9"/>
            <color indexed="81"/>
            <rFont val="Tahoma"/>
            <family val="2"/>
          </rPr>
          <t>Cliquez sur cette cellule 
pour  retourner à l'index !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DEMNA-DAEA</author>
  </authors>
  <commentList>
    <comment ref="A1" authorId="0" shapeId="0" xr:uid="{9BD70F8B-2A12-49A2-AB37-510D7150FFD8}">
      <text>
        <r>
          <rPr>
            <b/>
            <sz val="9"/>
            <color indexed="81"/>
            <rFont val="Tahoma"/>
            <family val="2"/>
          </rPr>
          <t>Cliquez sur cette cellule 
pour  retourner à l'index !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DEMNA-DAEA</author>
  </authors>
  <commentList>
    <comment ref="A1" authorId="0" shapeId="0" xr:uid="{6111EE88-F6F2-4E38-87FF-B0C241D6B6A1}">
      <text>
        <r>
          <rPr>
            <b/>
            <sz val="9"/>
            <color indexed="81"/>
            <rFont val="Tahoma"/>
            <family val="2"/>
          </rPr>
          <t>Cliquez sur cette cellule 
pour  retourner à l'index !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DEMNA-DAEA</author>
  </authors>
  <commentList>
    <comment ref="A1" authorId="0" shapeId="0" xr:uid="{322B9AEA-A57B-4B8B-BBEB-BA77A884BC08}">
      <text>
        <r>
          <rPr>
            <b/>
            <sz val="9"/>
            <color indexed="81"/>
            <rFont val="Tahoma"/>
            <family val="2"/>
          </rPr>
          <t>Cliquez sur cette cellule 
pour  retourner à l'index !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DEMNA-DAEA</author>
  </authors>
  <commentList>
    <comment ref="A1" authorId="0" shapeId="0" xr:uid="{AA6FE182-DCA1-46E8-B2E0-631E442503FB}">
      <text>
        <r>
          <rPr>
            <b/>
            <sz val="9"/>
            <color indexed="81"/>
            <rFont val="Tahoma"/>
            <family val="2"/>
          </rPr>
          <t>Cliquez sur cette cellule 
pour  retourner à l'index !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DEMNA-DAEA</author>
  </authors>
  <commentList>
    <comment ref="A1" authorId="0" shapeId="0" xr:uid="{F8D6FFD6-10BE-4E60-BFA4-190C6348278E}">
      <text>
        <r>
          <rPr>
            <b/>
            <sz val="9"/>
            <color indexed="81"/>
            <rFont val="Tahoma"/>
            <family val="2"/>
          </rPr>
          <t>Cliquez sur cette cellule 
pour  retourner à l'index !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DEMNA-DAEA</author>
  </authors>
  <commentList>
    <comment ref="A1" authorId="0" shapeId="0" xr:uid="{06CF0DF0-2673-4CDD-87B7-1972BD83386B}">
      <text>
        <r>
          <rPr>
            <b/>
            <sz val="9"/>
            <color indexed="81"/>
            <rFont val="Tahoma"/>
            <family val="2"/>
          </rPr>
          <t>Cliquez sur cette cellule 
pour  retourner à l'index !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DEMNA-DAEA</author>
  </authors>
  <commentList>
    <comment ref="A1" authorId="0" shapeId="0" xr:uid="{66DA3D7D-4C87-45E9-B5D5-551FBBDE87D1}">
      <text>
        <r>
          <rPr>
            <b/>
            <sz val="9"/>
            <color indexed="81"/>
            <rFont val="Tahoma"/>
            <family val="2"/>
          </rPr>
          <t>Cliquez sur cette cellule 
pour  retourner à l'index !</t>
        </r>
      </text>
    </comment>
  </commentList>
</comments>
</file>

<file path=xl/sharedStrings.xml><?xml version="1.0" encoding="utf-8"?>
<sst xmlns="http://schemas.openxmlformats.org/spreadsheetml/2006/main" count="3145" uniqueCount="163">
  <si>
    <t>1.</t>
  </si>
  <si>
    <t>2.</t>
  </si>
  <si>
    <t>Grandes cultures</t>
  </si>
  <si>
    <t>Bovins laitiers</t>
  </si>
  <si>
    <t>Bovins viandeux</t>
  </si>
  <si>
    <t>Cultures et bovins</t>
  </si>
  <si>
    <t>Autres</t>
  </si>
  <si>
    <t>Bovins laitiers et viandeux</t>
  </si>
  <si>
    <t>#</t>
  </si>
  <si>
    <t xml:space="preserve">
</t>
  </si>
  <si>
    <t>COMMUNES</t>
  </si>
  <si>
    <t>CODE</t>
  </si>
  <si>
    <t>Nombre d'exploitations</t>
  </si>
  <si>
    <t>Orientations technico-économiques des exploitations professionnelles</t>
  </si>
  <si>
    <t>Actifs agricoles réguliers 
(personnes)</t>
  </si>
  <si>
    <t>Vaches laitières 
(têtes)</t>
  </si>
  <si>
    <t>Vaches viandeuses 
(têtes)</t>
  </si>
  <si>
    <t>Porcs 
(têtes)</t>
  </si>
  <si>
    <t>Bovins</t>
  </si>
  <si>
    <t>Porcs</t>
  </si>
  <si>
    <t>Détenteurs de bovins 
(exploitations)</t>
  </si>
  <si>
    <t>Détenteurs de vaches laitières 
(exploitations)</t>
  </si>
  <si>
    <t>Détenteurs de vaches viandeuses 
(exploitations)</t>
  </si>
  <si>
    <t>Détenteurs de porcs 
(exploitations)</t>
  </si>
  <si>
    <t>HISTORIQUE</t>
  </si>
  <si>
    <t>CARACTERISTIQUE</t>
  </si>
  <si>
    <t>COMMUNE</t>
  </si>
  <si>
    <t>Vaches laitières (têtes/détenteur)</t>
  </si>
  <si>
    <t>Vaches viandeuses (têtes/détenteur)</t>
  </si>
  <si>
    <t>Superficie moyenne (ha/exploitation)</t>
  </si>
  <si>
    <t>3.</t>
  </si>
  <si>
    <t>Région sablo-limoneuse</t>
  </si>
  <si>
    <t>Région limoneuse</t>
  </si>
  <si>
    <t>Régions agricoles</t>
  </si>
  <si>
    <t>Campine hennuyère</t>
  </si>
  <si>
    <t>Condroz</t>
  </si>
  <si>
    <t>Haute Ardenne</t>
  </si>
  <si>
    <t>Fagne</t>
  </si>
  <si>
    <t>Famenne</t>
  </si>
  <si>
    <t>Ardenne</t>
  </si>
  <si>
    <t>Région jurassique</t>
  </si>
  <si>
    <t>Prairies permanentes 
(ha)</t>
  </si>
  <si>
    <t>Productions fourragères 
(ha)</t>
  </si>
  <si>
    <t>Céréales 
(ha)</t>
  </si>
  <si>
    <t>Pomme de terre
(ha)</t>
  </si>
  <si>
    <t>Plantes industrielles 
(ha)</t>
  </si>
  <si>
    <t>Autres cultures 
(ha)</t>
  </si>
  <si>
    <t>Cultures de la commune</t>
  </si>
  <si>
    <t>Cultures biologiques de la commune</t>
  </si>
  <si>
    <t>Natura 2000 
(ha)</t>
  </si>
  <si>
    <t>4.</t>
  </si>
  <si>
    <t>5.</t>
  </si>
  <si>
    <t>6.</t>
  </si>
  <si>
    <t>9.</t>
  </si>
  <si>
    <t>8.</t>
  </si>
  <si>
    <t>7.</t>
  </si>
  <si>
    <t>12.</t>
  </si>
  <si>
    <t>11.</t>
  </si>
  <si>
    <t>10.</t>
  </si>
  <si>
    <t>Superficie agricole utilisée des exploitations
(ha)</t>
  </si>
  <si>
    <t>Bovins 
(têtes)</t>
  </si>
  <si>
    <t>Détenteurs de volaille 
(exploitations)</t>
  </si>
  <si>
    <t>Volaille 
(places)</t>
  </si>
  <si>
    <t>Volaille</t>
  </si>
  <si>
    <t>Unités de gros bétail 
(UGB)</t>
  </si>
  <si>
    <t>Exploitations professionnelles</t>
  </si>
  <si>
    <t>Exploitations</t>
  </si>
  <si>
    <t>Horticulture / Fruiticulture</t>
  </si>
  <si>
    <t>Superficie communale 
(ha)</t>
  </si>
  <si>
    <t>ARRONDISSEMENT DE 
HUY</t>
  </si>
  <si>
    <t>PROVINCE DE LIÈGE</t>
  </si>
  <si>
    <t>ARRONDISSEMENT DE 
LIÈGE</t>
  </si>
  <si>
    <t>ARRONDISSEMENT DE 
VERVIERS</t>
  </si>
  <si>
    <t>ARRONDISSEMENT DE 
WAREMME</t>
  </si>
  <si>
    <t>Superficie agricole utilisée de la commune
(ha)</t>
  </si>
  <si>
    <t>Age moyen des chefs d'exploitation 
(année)</t>
  </si>
  <si>
    <t>Région herbagère</t>
  </si>
  <si>
    <t>Amay</t>
  </si>
  <si>
    <t>-</t>
  </si>
  <si>
    <t>[&lt; 4]</t>
  </si>
  <si>
    <t>Burdinne</t>
  </si>
  <si>
    <t>Clavier</t>
  </si>
  <si>
    <t>Ferrières</t>
  </si>
  <si>
    <t>Hamoir</t>
  </si>
  <si>
    <t>Héron</t>
  </si>
  <si>
    <t>Huy</t>
  </si>
  <si>
    <t>Marchin</t>
  </si>
  <si>
    <t>Modave</t>
  </si>
  <si>
    <t>Nandrin</t>
  </si>
  <si>
    <t>Ouffet</t>
  </si>
  <si>
    <t>Verlaine</t>
  </si>
  <si>
    <t>Villers-le-Bouillet</t>
  </si>
  <si>
    <t>Wanze</t>
  </si>
  <si>
    <t>Anthisnes</t>
  </si>
  <si>
    <t>Engis</t>
  </si>
  <si>
    <t>Tinlot</t>
  </si>
  <si>
    <t>Ans</t>
  </si>
  <si>
    <t>Awans</t>
  </si>
  <si>
    <t>Aywaille</t>
  </si>
  <si>
    <t>Bassenge</t>
  </si>
  <si>
    <t>Beyne-Heusay</t>
  </si>
  <si>
    <t>Chaudfontaine</t>
  </si>
  <si>
    <t>Comblain-au-Pont</t>
  </si>
  <si>
    <t>Dalhem</t>
  </si>
  <si>
    <t>Esneux</t>
  </si>
  <si>
    <t>Fléron</t>
  </si>
  <si>
    <t>Herstal</t>
  </si>
  <si>
    <t>Juprelle</t>
  </si>
  <si>
    <t>Liège</t>
  </si>
  <si>
    <t>Oupeye</t>
  </si>
  <si>
    <t>Saint-Nicolas</t>
  </si>
  <si>
    <t>Seraing</t>
  </si>
  <si>
    <t>Soumagne</t>
  </si>
  <si>
    <t>Sprimont</t>
  </si>
  <si>
    <t>Visé</t>
  </si>
  <si>
    <t>Grâce-Hollogne</t>
  </si>
  <si>
    <t>Blégny</t>
  </si>
  <si>
    <t>Flémalle</t>
  </si>
  <si>
    <t>Neupré</t>
  </si>
  <si>
    <t>Trooz</t>
  </si>
  <si>
    <t>Amel</t>
  </si>
  <si>
    <t>Aubel</t>
  </si>
  <si>
    <t>Baelen</t>
  </si>
  <si>
    <t>Büllingen</t>
  </si>
  <si>
    <t>Bütgenbach</t>
  </si>
  <si>
    <t>Dison</t>
  </si>
  <si>
    <t>Eupen</t>
  </si>
  <si>
    <t>Herve</t>
  </si>
  <si>
    <t>Jalhay</t>
  </si>
  <si>
    <t>Kelmis</t>
  </si>
  <si>
    <t>Lierneux</t>
  </si>
  <si>
    <t>Limbourg</t>
  </si>
  <si>
    <t>Lontzen</t>
  </si>
  <si>
    <t>Malmedy</t>
  </si>
  <si>
    <t>Olne</t>
  </si>
  <si>
    <t>Pepinster</t>
  </si>
  <si>
    <t>Raeren</t>
  </si>
  <si>
    <t>Sankt Vith</t>
  </si>
  <si>
    <t>Spa</t>
  </si>
  <si>
    <t>Stavelot</t>
  </si>
  <si>
    <t>Stoumont</t>
  </si>
  <si>
    <t>Theux</t>
  </si>
  <si>
    <t>Verviers</t>
  </si>
  <si>
    <t>Waimes</t>
  </si>
  <si>
    <t>Welkenraedt</t>
  </si>
  <si>
    <t>Trois-Ponts</t>
  </si>
  <si>
    <t>Burg-Reuland</t>
  </si>
  <si>
    <t>Plombières</t>
  </si>
  <si>
    <t>Thimister-Clermont</t>
  </si>
  <si>
    <t>Berloz</t>
  </si>
  <si>
    <t>Braives</t>
  </si>
  <si>
    <t>Crisnée</t>
  </si>
  <si>
    <t>Donceel</t>
  </si>
  <si>
    <t>Fexhe-le-Haut-Clocher</t>
  </si>
  <si>
    <t>Geer</t>
  </si>
  <si>
    <t>Hannut</t>
  </si>
  <si>
    <t>Lincent</t>
  </si>
  <si>
    <t>Oreye</t>
  </si>
  <si>
    <t>Remicourt</t>
  </si>
  <si>
    <t>Saint-Georges-sur-Meuse</t>
  </si>
  <si>
    <t>Waremme</t>
  </si>
  <si>
    <t>Wasseiges</t>
  </si>
  <si>
    <t>Faimes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</si>
</sst>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\ %"/>
    <numFmt numFmtId="165" formatCode="#,##0.0"/>
  </numFmts>
  <fonts count="10" x14ac:knownFonts="1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4"/>
      <color rgb="FFFFFF00"/>
      <name val="Calibri"/>
      <family val="2"/>
      <scheme val="minor"/>
    </font>
    <font>
      <b/>
      <sz val="11"/>
      <color rgb="FFFFFF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67DAC"/>
        <bgColor indexed="64"/>
      </patternFill>
    </fill>
  </fills>
  <borders count="18">
    <border>
      <left/>
      <right/>
      <top/>
      <bottom/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theme="0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 style="medium">
        <color theme="0"/>
      </top>
      <bottom/>
      <diagonal/>
    </border>
    <border>
      <left style="thin">
        <color auto="1"/>
      </left>
      <right/>
      <top style="medium">
        <color theme="0"/>
      </top>
      <bottom/>
      <diagonal/>
    </border>
  </borders>
  <cellStyleXfs count="2">
    <xf numFmtId="4" fontId="0" fillId="0" borderId="0"/>
    <xf numFmtId="4" fontId="4" fillId="0" borderId="0" applyNumberFormat="0" applyFill="0" applyBorder="0" applyAlignment="0" applyProtection="0"/>
  </cellStyleXfs>
  <cellXfs count="56">
    <xf numFmtId="4" fontId="0" fillId="0" borderId="0" xfId="0"/>
    <xf numFmtId="4" fontId="2" fillId="0" borderId="0" xfId="0" applyFont="1" applyAlignment="1">
      <alignment horizontal="center" vertical="center" wrapText="1"/>
    </xf>
    <xf numFmtId="4" fontId="1" fillId="0" borderId="0" xfId="0" applyFont="1" applyFill="1" applyAlignment="1">
      <alignment vertical="center"/>
    </xf>
    <xf numFmtId="4" fontId="1" fillId="0" borderId="0" xfId="0" applyFont="1" applyFill="1" applyAlignment="1">
      <alignment horizontal="center" vertical="center"/>
    </xf>
    <xf numFmtId="4" fontId="6" fillId="0" borderId="0" xfId="0" applyFont="1" applyFill="1" applyAlignment="1">
      <alignment horizontal="center"/>
    </xf>
    <xf numFmtId="4" fontId="6" fillId="0" borderId="0" xfId="0" applyFont="1"/>
    <xf numFmtId="4" fontId="0" fillId="0" borderId="0" xfId="0" applyAlignment="1">
      <alignment horizontal="center" vertical="center"/>
    </xf>
    <xf numFmtId="4" fontId="0" fillId="0" borderId="0" xfId="0" applyAlignment="1">
      <alignment horizontal="right" vertical="center" indent="1"/>
    </xf>
    <xf numFmtId="4" fontId="1" fillId="0" borderId="0" xfId="0" applyFont="1" applyFill="1" applyAlignment="1">
      <alignment horizontal="left" vertical="center"/>
    </xf>
    <xf numFmtId="0" fontId="0" fillId="0" borderId="0" xfId="0" applyNumberFormat="1" applyAlignment="1">
      <alignment horizontal="center" vertical="center"/>
    </xf>
    <xf numFmtId="4" fontId="0" fillId="0" borderId="0" xfId="0" applyBorder="1" applyAlignment="1">
      <alignment horizontal="right" vertical="center" indent="1"/>
    </xf>
    <xf numFmtId="0" fontId="6" fillId="0" borderId="0" xfId="0" applyNumberFormat="1" applyFont="1" applyAlignment="1">
      <alignment horizontal="left" wrapText="1" indent="1"/>
    </xf>
    <xf numFmtId="4" fontId="1" fillId="2" borderId="0" xfId="1" applyFont="1" applyFill="1" applyAlignment="1">
      <alignment horizontal="center" vertical="center"/>
    </xf>
    <xf numFmtId="4" fontId="3" fillId="2" borderId="3" xfId="0" applyFont="1" applyFill="1" applyBorder="1" applyAlignment="1">
      <alignment horizontal="center" vertical="center" wrapText="1"/>
    </xf>
    <xf numFmtId="4" fontId="3" fillId="2" borderId="5" xfId="0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>
      <alignment horizontal="center" vertical="center" wrapText="1"/>
    </xf>
    <xf numFmtId="1" fontId="3" fillId="2" borderId="0" xfId="0" applyNumberFormat="1" applyFont="1" applyFill="1" applyBorder="1" applyAlignment="1">
      <alignment horizontal="center" vertical="center" wrapText="1"/>
    </xf>
    <xf numFmtId="4" fontId="3" fillId="2" borderId="1" xfId="0" applyFont="1" applyFill="1" applyBorder="1" applyAlignment="1">
      <alignment horizontal="center" vertical="center" wrapText="1"/>
    </xf>
    <xf numFmtId="4" fontId="1" fillId="2" borderId="1" xfId="0" applyFont="1" applyFill="1" applyBorder="1" applyAlignment="1">
      <alignment horizontal="center" vertical="center"/>
    </xf>
    <xf numFmtId="4" fontId="1" fillId="2" borderId="0" xfId="0" applyFont="1" applyFill="1" applyAlignment="1">
      <alignment horizontal="center" vertical="center" wrapText="1"/>
    </xf>
    <xf numFmtId="4" fontId="1" fillId="2" borderId="0" xfId="0" applyFont="1" applyFill="1" applyAlignment="1">
      <alignment horizontal="center" vertical="center"/>
    </xf>
    <xf numFmtId="0" fontId="8" fillId="2" borderId="0" xfId="1" applyNumberFormat="1" applyFont="1" applyFill="1" applyAlignment="1">
      <alignment horizontal="center" vertical="center"/>
    </xf>
    <xf numFmtId="1" fontId="3" fillId="2" borderId="4" xfId="0" applyNumberFormat="1" applyFont="1" applyFill="1" applyBorder="1" applyAlignment="1">
      <alignment horizontal="left" vertical="center" wrapText="1" indent="1"/>
    </xf>
    <xf numFmtId="4" fontId="3" fillId="2" borderId="6" xfId="0" applyFont="1" applyFill="1" applyBorder="1" applyAlignment="1">
      <alignment horizontal="centerContinuous" vertical="center" wrapText="1"/>
    </xf>
    <xf numFmtId="0" fontId="9" fillId="2" borderId="6" xfId="0" applyNumberFormat="1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Continuous" vertical="center" wrapText="1"/>
    </xf>
    <xf numFmtId="1" fontId="3" fillId="2" borderId="8" xfId="0" applyNumberFormat="1" applyFont="1" applyFill="1" applyBorder="1" applyAlignment="1">
      <alignment horizontal="center" vertical="center" wrapText="1"/>
    </xf>
    <xf numFmtId="1" fontId="3" fillId="2" borderId="8" xfId="0" applyNumberFormat="1" applyFont="1" applyFill="1" applyBorder="1" applyAlignment="1">
      <alignment horizontal="left" vertical="center" wrapText="1" indent="1"/>
    </xf>
    <xf numFmtId="4" fontId="8" fillId="2" borderId="0" xfId="0" applyFont="1" applyFill="1" applyAlignment="1">
      <alignment horizontal="center" vertical="center"/>
    </xf>
    <xf numFmtId="4" fontId="6" fillId="0" borderId="0" xfId="0" applyFont="1" applyAlignment="1"/>
    <xf numFmtId="4" fontId="5" fillId="0" borderId="0" xfId="1" applyFont="1" applyFill="1" applyAlignment="1">
      <alignment horizontal="left" vertical="center" indent="1"/>
    </xf>
    <xf numFmtId="164" fontId="0" fillId="0" borderId="9" xfId="0" applyNumberFormat="1" applyBorder="1" applyAlignment="1">
      <alignment horizontal="right" vertical="center" indent="1"/>
    </xf>
    <xf numFmtId="3" fontId="0" fillId="0" borderId="9" xfId="0" applyNumberFormat="1" applyBorder="1" applyAlignment="1">
      <alignment horizontal="right" vertical="center" indent="1"/>
    </xf>
    <xf numFmtId="1" fontId="3" fillId="2" borderId="0" xfId="0" applyNumberFormat="1" applyFont="1" applyFill="1" applyAlignment="1">
      <alignment horizontal="left" vertical="center" wrapText="1" indent="1"/>
    </xf>
    <xf numFmtId="165" fontId="0" fillId="0" borderId="9" xfId="0" applyNumberFormat="1" applyBorder="1" applyAlignment="1">
      <alignment horizontal="right" vertical="center" indent="1"/>
    </xf>
    <xf numFmtId="3" fontId="0" fillId="0" borderId="10" xfId="0" applyNumberFormat="1" applyBorder="1" applyAlignment="1">
      <alignment horizontal="right" vertical="center" indent="1"/>
    </xf>
    <xf numFmtId="3" fontId="0" fillId="0" borderId="11" xfId="0" applyNumberFormat="1" applyBorder="1" applyAlignment="1">
      <alignment horizontal="right" vertical="center" indent="1"/>
    </xf>
    <xf numFmtId="4" fontId="3" fillId="2" borderId="6" xfId="0" applyFont="1" applyFill="1" applyBorder="1" applyAlignment="1">
      <alignment horizontal="center" vertical="center" wrapText="1"/>
    </xf>
    <xf numFmtId="4" fontId="3" fillId="2" borderId="7" xfId="0" applyFont="1" applyFill="1" applyBorder="1" applyAlignment="1">
      <alignment horizontal="centerContinuous" vertical="center" wrapText="1"/>
    </xf>
    <xf numFmtId="3" fontId="0" fillId="0" borderId="0" xfId="0" applyNumberFormat="1" applyBorder="1" applyAlignment="1">
      <alignment horizontal="right" vertical="center" indent="1"/>
    </xf>
    <xf numFmtId="1" fontId="3" fillId="2" borderId="12" xfId="0" applyNumberFormat="1" applyFont="1" applyFill="1" applyBorder="1" applyAlignment="1">
      <alignment horizontal="left" vertical="center" wrapText="1" indent="1"/>
    </xf>
    <xf numFmtId="1" fontId="3" fillId="2" borderId="13" xfId="0" applyNumberFormat="1" applyFont="1" applyFill="1" applyBorder="1" applyAlignment="1">
      <alignment horizontal="left" vertical="center" wrapText="1" indent="1"/>
    </xf>
    <xf numFmtId="165" fontId="0" fillId="0" borderId="0" xfId="0" applyNumberFormat="1" applyBorder="1" applyAlignment="1">
      <alignment horizontal="right" vertical="center" indent="1"/>
    </xf>
    <xf numFmtId="3" fontId="0" fillId="0" borderId="14" xfId="0" applyNumberFormat="1" applyBorder="1" applyAlignment="1">
      <alignment horizontal="right" vertical="center" indent="1"/>
    </xf>
    <xf numFmtId="1" fontId="3" fillId="2" borderId="15" xfId="0" applyNumberFormat="1" applyFont="1" applyFill="1" applyBorder="1" applyAlignment="1">
      <alignment horizontal="left" vertical="center" wrapText="1" indent="1"/>
    </xf>
    <xf numFmtId="3" fontId="0" fillId="0" borderId="16" xfId="0" applyNumberFormat="1" applyBorder="1" applyAlignment="1">
      <alignment horizontal="right" vertical="center" indent="1"/>
    </xf>
    <xf numFmtId="3" fontId="0" fillId="0" borderId="17" xfId="0" applyNumberFormat="1" applyBorder="1" applyAlignment="1">
      <alignment horizontal="right" vertical="center" indent="1"/>
    </xf>
    <xf numFmtId="4" fontId="3" fillId="2" borderId="6" xfId="0" applyFont="1" applyFill="1" applyBorder="1" applyAlignment="1">
      <alignment horizontal="center" vertical="center" wrapText="1"/>
    </xf>
    <xf numFmtId="1" fontId="3" fillId="2" borderId="0" xfId="0" applyNumberFormat="1" applyFont="1" applyFill="1" applyAlignment="1">
      <alignment horizontal="center" vertical="center" wrapText="1"/>
    </xf>
    <xf numFmtId="4" fontId="3" fillId="2" borderId="6" xfId="0" applyFont="1" applyFill="1" applyBorder="1" applyAlignment="1">
      <alignment horizontal="center" vertical="center" wrapText="1"/>
    </xf>
    <xf numFmtId="0" fontId="3" fillId="2" borderId="7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4" fontId="3" fillId="2" borderId="7" xfId="0" applyFont="1" applyFill="1" applyBorder="1" applyAlignment="1">
      <alignment horizontal="center" vertical="center" wrapText="1"/>
    </xf>
    <xf numFmtId="4" fontId="3" fillId="2" borderId="2" xfId="0" applyFont="1" applyFill="1" applyBorder="1" applyAlignment="1">
      <alignment horizontal="center" vertical="center" wrapText="1"/>
    </xf>
  </cellXfs>
  <cellStyles count="2">
    <cellStyle name="Lien hypertexte" xfId="1" builtinId="8"/>
    <cellStyle name="Normal" xfId="0" builtinId="0" customBuiltin="1"/>
  </cellStyles>
  <dxfs count="2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67DAC"/>
      <color rgb="FFFFFFCC"/>
      <color rgb="FFFFCC99"/>
      <color rgb="FF7DBA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40C04-12AA-4CF5-99CA-D205227A0E71}">
  <sheetPr codeName="Feuil00"/>
  <dimension ref="A1:B14"/>
  <sheetViews>
    <sheetView showGridLines="0" tabSelected="1" zoomScaleNormal="100" workbookViewId="0"/>
  </sheetViews>
  <sheetFormatPr baseColWidth="10" defaultColWidth="20.7109375" defaultRowHeight="18.75" x14ac:dyDescent="0.3"/>
  <cols>
    <col min="1" max="1" width="4.7109375" style="4" customWidth="1"/>
    <col min="2" max="2" width="150.7109375" style="11" customWidth="1"/>
    <col min="3" max="16384" width="20.7109375" style="5"/>
  </cols>
  <sheetData>
    <row r="1" spans="1:2" s="3" customFormat="1" ht="25.15" customHeight="1" thickBot="1" x14ac:dyDescent="0.3">
      <c r="A1" s="18" t="s">
        <v>8</v>
      </c>
      <c r="B1" s="19" t="s">
        <v>70</v>
      </c>
    </row>
    <row r="2" spans="1:2" s="2" customFormat="1" x14ac:dyDescent="0.25">
      <c r="A2" s="20" t="str">
        <f>'1'!A$1</f>
        <v>1.</v>
      </c>
      <c r="B2" s="30" t="str">
        <f>'1'!C$1</f>
        <v>ARRONDISSEMENT DE 
HUY</v>
      </c>
    </row>
    <row r="3" spans="1:2" s="2" customFormat="1" x14ac:dyDescent="0.25">
      <c r="A3" s="20" t="str">
        <f>'2'!A$1</f>
        <v>2.</v>
      </c>
      <c r="B3" s="30" t="str">
        <f>'2'!C$1 &amp; " (Historique)"</f>
        <v>ARRONDISSEMENT DE 
HUY (Historique)</v>
      </c>
    </row>
    <row r="4" spans="1:2" s="2" customFormat="1" x14ac:dyDescent="0.25">
      <c r="A4" s="20" t="str">
        <f>'3'!A$1</f>
        <v>3.</v>
      </c>
      <c r="B4" s="30" t="str">
        <f>'3'!C$1 &amp; " (Superficie communale)"</f>
        <v>ARRONDISSEMENT DE 
HUY (Superficie communale)</v>
      </c>
    </row>
    <row r="5" spans="1:2" s="2" customFormat="1" x14ac:dyDescent="0.25">
      <c r="A5" s="20" t="str">
        <f>'4'!A$1</f>
        <v>4.</v>
      </c>
      <c r="B5" s="30" t="str">
        <f>'4'!C$1</f>
        <v>ARRONDISSEMENT DE 
LIÈGE</v>
      </c>
    </row>
    <row r="6" spans="1:2" s="2" customFormat="1" x14ac:dyDescent="0.25">
      <c r="A6" s="20" t="str">
        <f>'5'!A$1</f>
        <v>5.</v>
      </c>
      <c r="B6" s="30" t="str">
        <f>'5'!C$1 &amp; " (Historique)"</f>
        <v>ARRONDISSEMENT DE 
LIÈGE (Historique)</v>
      </c>
    </row>
    <row r="7" spans="1:2" s="2" customFormat="1" x14ac:dyDescent="0.25">
      <c r="A7" s="20" t="str">
        <f>'6'!A$1</f>
        <v>6.</v>
      </c>
      <c r="B7" s="30" t="str">
        <f>'6'!C$1 &amp; " (Superficie communale)"</f>
        <v>ARRONDISSEMENT DE 
LIÈGE (Superficie communale)</v>
      </c>
    </row>
    <row r="8" spans="1:2" s="2" customFormat="1" x14ac:dyDescent="0.25">
      <c r="A8" s="20" t="str">
        <f>'7'!A$1</f>
        <v>7.</v>
      </c>
      <c r="B8" s="30" t="str">
        <f>'7'!C$1</f>
        <v>ARRONDISSEMENT DE 
VERVIERS</v>
      </c>
    </row>
    <row r="9" spans="1:2" s="2" customFormat="1" x14ac:dyDescent="0.25">
      <c r="A9" s="20" t="str">
        <f>'8'!A$1</f>
        <v>8.</v>
      </c>
      <c r="B9" s="30" t="str">
        <f>'8'!C$1 &amp; " (Historique)"</f>
        <v>ARRONDISSEMENT DE 
VERVIERS (Historique)</v>
      </c>
    </row>
    <row r="10" spans="1:2" s="2" customFormat="1" x14ac:dyDescent="0.25">
      <c r="A10" s="20" t="str">
        <f>'9'!A$1</f>
        <v>9.</v>
      </c>
      <c r="B10" s="30" t="str">
        <f>'9'!C$1 &amp; " (Superficie communale)"</f>
        <v>ARRONDISSEMENT DE 
VERVIERS (Superficie communale)</v>
      </c>
    </row>
    <row r="11" spans="1:2" s="2" customFormat="1" x14ac:dyDescent="0.25">
      <c r="A11" s="20" t="str">
        <f>'10'!A$1</f>
        <v>10.</v>
      </c>
      <c r="B11" s="30" t="str">
        <f>'10'!C$1</f>
        <v>ARRONDISSEMENT DE 
WAREMME</v>
      </c>
    </row>
    <row r="12" spans="1:2" s="2" customFormat="1" x14ac:dyDescent="0.25">
      <c r="A12" s="20" t="str">
        <f>'11'!A$1</f>
        <v>11.</v>
      </c>
      <c r="B12" s="30" t="str">
        <f>'11'!C$1 &amp; " (Historique)"</f>
        <v>ARRONDISSEMENT DE 
WAREMME (Historique)</v>
      </c>
    </row>
    <row r="13" spans="1:2" s="2" customFormat="1" x14ac:dyDescent="0.25">
      <c r="A13" s="20" t="str">
        <f>'12'!A$1</f>
        <v>12.</v>
      </c>
      <c r="B13" s="30" t="str">
        <f>'12'!C$1 &amp; " (Superficie communale)"</f>
        <v>ARRONDISSEMENT DE 
WAREMME (Superficie communale)</v>
      </c>
    </row>
    <row r="14" spans="1:2" s="29" customFormat="1" x14ac:dyDescent="0.3">
      <c r="A14" s="4"/>
      <c r="B14" s="30"/>
    </row>
  </sheetData>
  <hyperlinks>
    <hyperlink ref="B3" location="'2'!A1" display="'2'!A1" xr:uid="{42DD7C27-3E9A-4BE5-95EB-6B9BDB36EC24}"/>
    <hyperlink ref="B4" location="'3'!A1" display="'3'!A1" xr:uid="{6CFD6F46-99EC-4626-BD8F-41F30E326AD7}"/>
    <hyperlink ref="B5" location="'4'!A1" display="'4'!A1" xr:uid="{18F2645E-A61F-435F-993D-10A3CC98158E}"/>
    <hyperlink ref="B6" location="'5'!A1" display="'5'!A1" xr:uid="{0B0594F8-EE46-43BF-A634-3E638C3A5D1F}"/>
    <hyperlink ref="B7" location="'6'!A1" display="'6'!A1" xr:uid="{1FA2D698-4C3D-46B3-A0D6-AA92A73373C1}"/>
    <hyperlink ref="B8" location="'7'!A1" display="'7'!A1" xr:uid="{23A8BD08-B8C8-4952-9AC3-CF369F12BC38}"/>
    <hyperlink ref="B9" location="'8'!A1" display="'8'!A1" xr:uid="{51279105-EB91-47E1-B0F2-C876FBB59EDB}"/>
    <hyperlink ref="B10" location="'9'!A1" display="'9'!A1" xr:uid="{D631CCA3-D22E-497F-BABB-760847B6E9D8}"/>
    <hyperlink ref="B11" location="'10'!A1" display="'10'!A1" xr:uid="{0A0279E7-5EB4-4E01-A5BD-87BEAFD5F090}"/>
    <hyperlink ref="B12" location="'11'!A1" display="'11'!A1" xr:uid="{079492CD-3826-47A5-9A86-FE16793BF35A}"/>
    <hyperlink ref="B13" location="'12'!A1" display="'12'!A1" xr:uid="{30EC7A67-E72E-4A16-805E-27373FF27344}"/>
    <hyperlink ref="B2" location="'1'!A1" display="'1'!A1" xr:uid="{E3E99523-1AE0-4730-8AA0-13864C7C4615}"/>
  </hyperlinks>
  <printOptions horizontalCentered="1"/>
  <pageMargins left="0.70866141732283472" right="0.70866141732283472" top="0.55118110236220474" bottom="0.55118110236220474" header="0.31496062992125984" footer="0.31496062992125984"/>
  <pageSetup paperSize="9" scale="80" pageOrder="overThenDown" orientation="landscape" r:id="rId1"/>
  <headerFooter>
    <oddHeader>&amp;C&amp;"-,Gras"&amp;8&amp;F</oddHeader>
    <oddFooter>&amp;L&amp;"-,Gras"&amp;8© SPW - Décembre 2024&amp;R&amp;"-,Gras"&amp;8&amp;P/&amp;N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39FB6-1989-40C3-ACA9-98C34E352931}">
  <sheetPr codeName="Feuil09"/>
  <dimension ref="A1:AB31"/>
  <sheetViews>
    <sheetView showGridLines="0" zoomScaleNormal="100" workbookViewId="0">
      <pane xSplit="4" ySplit="2" topLeftCell="E3" activePane="bottomRight" state="frozen"/>
      <selection activeCell="C19" sqref="C19"/>
      <selection pane="topRight" activeCell="C19" sqref="C19"/>
      <selection pane="bottomLeft" activeCell="C19" sqref="C19"/>
      <selection pane="bottomRight" activeCell="B1" sqref="B1"/>
    </sheetView>
  </sheetViews>
  <sheetFormatPr baseColWidth="10" defaultColWidth="20.7109375" defaultRowHeight="15" x14ac:dyDescent="0.25"/>
  <cols>
    <col min="1" max="1" width="3.7109375" style="6" customWidth="1"/>
    <col min="2" max="2" width="10.28515625" style="6" bestFit="1" customWidth="1"/>
    <col min="3" max="3" width="30.7109375" style="9" customWidth="1"/>
    <col min="4" max="17" width="15.7109375" style="10" customWidth="1"/>
    <col min="18" max="18" width="15.7109375" style="7" customWidth="1"/>
    <col min="19" max="20" width="15.7109375" style="10" hidden="1" customWidth="1"/>
    <col min="21" max="21" width="15.7109375" style="10" customWidth="1"/>
    <col min="22" max="23" width="15.7109375" style="10" hidden="1" customWidth="1"/>
    <col min="24" max="25" width="15.7109375" style="10" customWidth="1"/>
    <col min="26" max="16384" width="20.7109375" style="7"/>
  </cols>
  <sheetData>
    <row r="1" spans="1:28" s="8" customFormat="1" ht="37.5" customHeight="1" x14ac:dyDescent="0.25">
      <c r="A1" s="12" t="s">
        <v>53</v>
      </c>
      <c r="B1" s="21">
        <v>2023</v>
      </c>
      <c r="C1" s="19" t="s">
        <v>72</v>
      </c>
      <c r="D1" s="54" t="s">
        <v>74</v>
      </c>
      <c r="E1" s="25" t="s">
        <v>47</v>
      </c>
      <c r="F1" s="25"/>
      <c r="G1" s="25"/>
      <c r="H1" s="25"/>
      <c r="I1" s="25"/>
      <c r="J1" s="25"/>
      <c r="K1" s="25" t="s">
        <v>48</v>
      </c>
      <c r="L1" s="25"/>
      <c r="M1" s="25"/>
      <c r="N1" s="25"/>
      <c r="O1" s="25"/>
      <c r="P1" s="25"/>
      <c r="Q1" s="52" t="s">
        <v>49</v>
      </c>
      <c r="R1" s="54" t="s">
        <v>68</v>
      </c>
      <c r="S1" s="25" t="s">
        <v>33</v>
      </c>
      <c r="T1" s="25"/>
      <c r="U1" s="25"/>
      <c r="V1" s="25"/>
      <c r="W1" s="25"/>
      <c r="X1" s="25"/>
      <c r="Y1" s="25"/>
      <c r="Z1" s="25"/>
      <c r="AA1" s="25"/>
      <c r="AB1" s="25"/>
    </row>
    <row r="2" spans="1:28" s="1" customFormat="1" ht="45.75" thickBot="1" x14ac:dyDescent="0.3">
      <c r="A2" s="14" t="s">
        <v>9</v>
      </c>
      <c r="B2" s="14" t="s">
        <v>11</v>
      </c>
      <c r="C2" s="17" t="s">
        <v>10</v>
      </c>
      <c r="D2" s="55"/>
      <c r="E2" s="13" t="s">
        <v>41</v>
      </c>
      <c r="F2" s="13" t="s">
        <v>42</v>
      </c>
      <c r="G2" s="13" t="s">
        <v>43</v>
      </c>
      <c r="H2" s="13" t="s">
        <v>44</v>
      </c>
      <c r="I2" s="13" t="s">
        <v>45</v>
      </c>
      <c r="J2" s="13" t="s">
        <v>46</v>
      </c>
      <c r="K2" s="13" t="s">
        <v>41</v>
      </c>
      <c r="L2" s="13" t="s">
        <v>42</v>
      </c>
      <c r="M2" s="13" t="s">
        <v>43</v>
      </c>
      <c r="N2" s="13" t="s">
        <v>44</v>
      </c>
      <c r="O2" s="13" t="s">
        <v>45</v>
      </c>
      <c r="P2" s="13" t="s">
        <v>46</v>
      </c>
      <c r="Q2" s="53"/>
      <c r="R2" s="55"/>
      <c r="S2" s="13" t="s">
        <v>31</v>
      </c>
      <c r="T2" s="13" t="s">
        <v>32</v>
      </c>
      <c r="U2" s="13" t="s">
        <v>76</v>
      </c>
      <c r="V2" s="13" t="s">
        <v>34</v>
      </c>
      <c r="W2" s="13" t="s">
        <v>35</v>
      </c>
      <c r="X2" s="13" t="s">
        <v>36</v>
      </c>
      <c r="Y2" s="13" t="s">
        <v>37</v>
      </c>
      <c r="Z2" s="13" t="s">
        <v>38</v>
      </c>
      <c r="AA2" s="13" t="s">
        <v>39</v>
      </c>
      <c r="AB2" s="13" t="s">
        <v>40</v>
      </c>
    </row>
    <row r="3" spans="1:28" ht="15.75" thickBot="1" x14ac:dyDescent="0.3">
      <c r="A3" s="48"/>
      <c r="B3" s="48">
        <v>63001</v>
      </c>
      <c r="C3" s="40" t="s">
        <v>120</v>
      </c>
      <c r="D3" s="36">
        <v>5403.9983999999995</v>
      </c>
      <c r="E3" s="32">
        <v>4925.3104999999996</v>
      </c>
      <c r="F3" s="32">
        <v>403.68939999999981</v>
      </c>
      <c r="G3" s="32">
        <v>68.800900000000013</v>
      </c>
      <c r="H3" s="32">
        <v>0.3367</v>
      </c>
      <c r="I3" s="32">
        <v>0</v>
      </c>
      <c r="J3" s="32">
        <v>5.8609</v>
      </c>
      <c r="K3" s="32">
        <v>1872.7611000000013</v>
      </c>
      <c r="L3" s="32">
        <v>66.04249999999999</v>
      </c>
      <c r="M3" s="32">
        <v>10.0062</v>
      </c>
      <c r="N3" s="32">
        <v>0.3367</v>
      </c>
      <c r="O3" s="32">
        <v>0</v>
      </c>
      <c r="P3" s="32">
        <v>2.0500000000000001E-2</v>
      </c>
      <c r="Q3" s="46">
        <v>835.39899999999989</v>
      </c>
      <c r="R3" s="45">
        <v>12588.32</v>
      </c>
      <c r="S3" s="31" t="s">
        <v>78</v>
      </c>
      <c r="T3" s="31" t="s">
        <v>78</v>
      </c>
      <c r="U3" s="31" t="s">
        <v>78</v>
      </c>
      <c r="V3" s="31" t="s">
        <v>78</v>
      </c>
      <c r="W3" s="31" t="s">
        <v>78</v>
      </c>
      <c r="X3" s="31">
        <v>1</v>
      </c>
      <c r="Y3" s="31" t="s">
        <v>78</v>
      </c>
      <c r="Z3" s="31" t="s">
        <v>78</v>
      </c>
      <c r="AA3" s="31" t="s">
        <v>78</v>
      </c>
      <c r="AB3" s="31" t="s">
        <v>78</v>
      </c>
    </row>
    <row r="4" spans="1:28" ht="15.75" thickBot="1" x14ac:dyDescent="0.3">
      <c r="A4" s="48"/>
      <c r="B4" s="48">
        <v>63003</v>
      </c>
      <c r="C4" s="41" t="s">
        <v>121</v>
      </c>
      <c r="D4" s="36">
        <v>1383.4367000000002</v>
      </c>
      <c r="E4" s="32">
        <v>1129.0148000000002</v>
      </c>
      <c r="F4" s="32">
        <v>218.32070000000007</v>
      </c>
      <c r="G4" s="32">
        <v>22.340299999999999</v>
      </c>
      <c r="H4" s="32">
        <v>0</v>
      </c>
      <c r="I4" s="32">
        <v>0</v>
      </c>
      <c r="J4" s="32">
        <v>13.760899999999999</v>
      </c>
      <c r="K4" s="32">
        <v>86.761799999999994</v>
      </c>
      <c r="L4" s="32">
        <v>18.935100000000002</v>
      </c>
      <c r="M4" s="32">
        <v>0</v>
      </c>
      <c r="N4" s="32">
        <v>0</v>
      </c>
      <c r="O4" s="32">
        <v>0</v>
      </c>
      <c r="P4" s="32">
        <v>2.2201</v>
      </c>
      <c r="Q4" s="46">
        <v>0</v>
      </c>
      <c r="R4" s="45">
        <v>1884.97</v>
      </c>
      <c r="S4" s="31" t="s">
        <v>78</v>
      </c>
      <c r="T4" s="31" t="s">
        <v>78</v>
      </c>
      <c r="U4" s="31">
        <v>1</v>
      </c>
      <c r="V4" s="31" t="s">
        <v>78</v>
      </c>
      <c r="W4" s="31" t="s">
        <v>78</v>
      </c>
      <c r="X4" s="31" t="s">
        <v>78</v>
      </c>
      <c r="Y4" s="31" t="s">
        <v>78</v>
      </c>
      <c r="Z4" s="31" t="s">
        <v>78</v>
      </c>
      <c r="AA4" s="31" t="s">
        <v>78</v>
      </c>
      <c r="AB4" s="31" t="s">
        <v>78</v>
      </c>
    </row>
    <row r="5" spans="1:28" ht="15.75" thickBot="1" x14ac:dyDescent="0.3">
      <c r="A5" s="48"/>
      <c r="B5" s="48">
        <v>63004</v>
      </c>
      <c r="C5" s="41" t="s">
        <v>122</v>
      </c>
      <c r="D5" s="36">
        <v>1071.8756000000001</v>
      </c>
      <c r="E5" s="32">
        <v>870.19119999999998</v>
      </c>
      <c r="F5" s="32">
        <v>186.43160000000006</v>
      </c>
      <c r="G5" s="32">
        <v>13.142299999999999</v>
      </c>
      <c r="H5" s="32">
        <v>0</v>
      </c>
      <c r="I5" s="32">
        <v>0</v>
      </c>
      <c r="J5" s="32">
        <v>2.1105</v>
      </c>
      <c r="K5" s="32">
        <v>111.52890000000001</v>
      </c>
      <c r="L5" s="32">
        <v>28.951799999999999</v>
      </c>
      <c r="M5" s="32">
        <v>0</v>
      </c>
      <c r="N5" s="32">
        <v>0</v>
      </c>
      <c r="O5" s="32">
        <v>0</v>
      </c>
      <c r="P5" s="32">
        <v>0</v>
      </c>
      <c r="Q5" s="46">
        <v>16.7697</v>
      </c>
      <c r="R5" s="45">
        <v>8564.52</v>
      </c>
      <c r="S5" s="31" t="s">
        <v>78</v>
      </c>
      <c r="T5" s="31" t="s">
        <v>78</v>
      </c>
      <c r="U5" s="31">
        <v>0.99944598189655687</v>
      </c>
      <c r="V5" s="31" t="s">
        <v>78</v>
      </c>
      <c r="W5" s="31" t="s">
        <v>78</v>
      </c>
      <c r="X5" s="31">
        <v>5.5401810344316591E-4</v>
      </c>
      <c r="Y5" s="31" t="s">
        <v>78</v>
      </c>
      <c r="Z5" s="31" t="s">
        <v>78</v>
      </c>
      <c r="AA5" s="31" t="s">
        <v>78</v>
      </c>
      <c r="AB5" s="31" t="s">
        <v>78</v>
      </c>
    </row>
    <row r="6" spans="1:28" ht="15.75" thickBot="1" x14ac:dyDescent="0.3">
      <c r="A6" s="48"/>
      <c r="B6" s="48">
        <v>63012</v>
      </c>
      <c r="C6" s="41" t="s">
        <v>123</v>
      </c>
      <c r="D6" s="36">
        <v>5861.3635000000004</v>
      </c>
      <c r="E6" s="32">
        <v>5596.0203000000001</v>
      </c>
      <c r="F6" s="32">
        <v>176.12020000000001</v>
      </c>
      <c r="G6" s="32">
        <v>59.972900000000003</v>
      </c>
      <c r="H6" s="32">
        <v>1.2046999999999999</v>
      </c>
      <c r="I6" s="32">
        <v>0</v>
      </c>
      <c r="J6" s="32">
        <v>28.045400000000001</v>
      </c>
      <c r="K6" s="32">
        <v>2303.7119999999986</v>
      </c>
      <c r="L6" s="32">
        <v>6.9141000000000012</v>
      </c>
      <c r="M6" s="32">
        <v>6.4412000000000003</v>
      </c>
      <c r="N6" s="32">
        <v>1.2046999999999999</v>
      </c>
      <c r="O6" s="32">
        <v>0</v>
      </c>
      <c r="P6" s="32">
        <v>0</v>
      </c>
      <c r="Q6" s="46">
        <v>1543.6862000000006</v>
      </c>
      <c r="R6" s="45">
        <v>15067.32</v>
      </c>
      <c r="S6" s="31" t="s">
        <v>78</v>
      </c>
      <c r="T6" s="31" t="s">
        <v>78</v>
      </c>
      <c r="U6" s="31" t="s">
        <v>78</v>
      </c>
      <c r="V6" s="31" t="s">
        <v>78</v>
      </c>
      <c r="W6" s="31" t="s">
        <v>78</v>
      </c>
      <c r="X6" s="31">
        <v>1</v>
      </c>
      <c r="Y6" s="31" t="s">
        <v>78</v>
      </c>
      <c r="Z6" s="31" t="s">
        <v>78</v>
      </c>
      <c r="AA6" s="31" t="s">
        <v>78</v>
      </c>
      <c r="AB6" s="31" t="s">
        <v>78</v>
      </c>
    </row>
    <row r="7" spans="1:28" ht="15.75" thickBot="1" x14ac:dyDescent="0.3">
      <c r="A7" s="48"/>
      <c r="B7" s="48">
        <v>63013</v>
      </c>
      <c r="C7" s="41" t="s">
        <v>124</v>
      </c>
      <c r="D7" s="36">
        <v>2645.1754999999994</v>
      </c>
      <c r="E7" s="32">
        <v>2518.2118999999993</v>
      </c>
      <c r="F7" s="32">
        <v>112.40870000000001</v>
      </c>
      <c r="G7" s="32">
        <v>2.7032000000000003</v>
      </c>
      <c r="H7" s="32">
        <v>0</v>
      </c>
      <c r="I7" s="32">
        <v>0</v>
      </c>
      <c r="J7" s="32">
        <v>11.851699999999999</v>
      </c>
      <c r="K7" s="32">
        <v>638.20379999999989</v>
      </c>
      <c r="L7" s="32">
        <v>0</v>
      </c>
      <c r="M7" s="32">
        <v>0</v>
      </c>
      <c r="N7" s="32">
        <v>0</v>
      </c>
      <c r="O7" s="32">
        <v>0</v>
      </c>
      <c r="P7" s="32">
        <v>0</v>
      </c>
      <c r="Q7" s="46">
        <v>782.75529999999981</v>
      </c>
      <c r="R7" s="45">
        <v>9703.9599999999991</v>
      </c>
      <c r="S7" s="31" t="s">
        <v>78</v>
      </c>
      <c r="T7" s="31" t="s">
        <v>78</v>
      </c>
      <c r="U7" s="31" t="s">
        <v>78</v>
      </c>
      <c r="V7" s="31" t="s">
        <v>78</v>
      </c>
      <c r="W7" s="31" t="s">
        <v>78</v>
      </c>
      <c r="X7" s="31">
        <v>1</v>
      </c>
      <c r="Y7" s="31" t="s">
        <v>78</v>
      </c>
      <c r="Z7" s="31" t="s">
        <v>78</v>
      </c>
      <c r="AA7" s="31" t="s">
        <v>78</v>
      </c>
      <c r="AB7" s="31" t="s">
        <v>78</v>
      </c>
    </row>
    <row r="8" spans="1:28" ht="15.75" thickBot="1" x14ac:dyDescent="0.3">
      <c r="A8" s="48"/>
      <c r="B8" s="48">
        <v>63020</v>
      </c>
      <c r="C8" s="41" t="s">
        <v>125</v>
      </c>
      <c r="D8" s="36">
        <v>587.32159999999999</v>
      </c>
      <c r="E8" s="32">
        <v>535.91429999999991</v>
      </c>
      <c r="F8" s="32">
        <v>42.428900000000006</v>
      </c>
      <c r="G8" s="32">
        <v>4.2046000000000001</v>
      </c>
      <c r="H8" s="32">
        <v>0</v>
      </c>
      <c r="I8" s="32">
        <v>0</v>
      </c>
      <c r="J8" s="32">
        <v>4.7737999999999996</v>
      </c>
      <c r="K8" s="32">
        <v>34.618699999999997</v>
      </c>
      <c r="L8" s="32">
        <v>1.78E-2</v>
      </c>
      <c r="M8" s="32">
        <v>1.3906000000000001</v>
      </c>
      <c r="N8" s="32">
        <v>0</v>
      </c>
      <c r="O8" s="32">
        <v>0</v>
      </c>
      <c r="P8" s="32">
        <v>1.6398999999999999</v>
      </c>
      <c r="Q8" s="46">
        <v>41.494700000000002</v>
      </c>
      <c r="R8" s="45">
        <v>1397.17</v>
      </c>
      <c r="S8" s="31" t="s">
        <v>78</v>
      </c>
      <c r="T8" s="31" t="s">
        <v>78</v>
      </c>
      <c r="U8" s="31">
        <v>1</v>
      </c>
      <c r="V8" s="31" t="s">
        <v>78</v>
      </c>
      <c r="W8" s="31" t="s">
        <v>78</v>
      </c>
      <c r="X8" s="31" t="s">
        <v>78</v>
      </c>
      <c r="Y8" s="31" t="s">
        <v>78</v>
      </c>
      <c r="Z8" s="31" t="s">
        <v>78</v>
      </c>
      <c r="AA8" s="31" t="s">
        <v>78</v>
      </c>
      <c r="AB8" s="31" t="s">
        <v>78</v>
      </c>
    </row>
    <row r="9" spans="1:28" ht="15.75" thickBot="1" x14ac:dyDescent="0.3">
      <c r="A9" s="48"/>
      <c r="B9" s="48">
        <v>63023</v>
      </c>
      <c r="C9" s="41" t="s">
        <v>126</v>
      </c>
      <c r="D9" s="36">
        <v>1168.1142000000002</v>
      </c>
      <c r="E9" s="32">
        <v>1116.6112000000001</v>
      </c>
      <c r="F9" s="32">
        <v>47.457899999999995</v>
      </c>
      <c r="G9" s="32">
        <v>0</v>
      </c>
      <c r="H9" s="32">
        <v>0</v>
      </c>
      <c r="I9" s="32">
        <v>0</v>
      </c>
      <c r="J9" s="32">
        <v>4.0450999999999997</v>
      </c>
      <c r="K9" s="32">
        <v>125.36150000000001</v>
      </c>
      <c r="L9" s="32">
        <v>1.0008999999999999</v>
      </c>
      <c r="M9" s="32">
        <v>0</v>
      </c>
      <c r="N9" s="32">
        <v>0</v>
      </c>
      <c r="O9" s="32">
        <v>0</v>
      </c>
      <c r="P9" s="32">
        <v>0</v>
      </c>
      <c r="Q9" s="46">
        <v>57.697900000000004</v>
      </c>
      <c r="R9" s="45">
        <v>9599.65</v>
      </c>
      <c r="S9" s="31" t="s">
        <v>78</v>
      </c>
      <c r="T9" s="31" t="s">
        <v>78</v>
      </c>
      <c r="U9" s="31">
        <v>0.99994683310228039</v>
      </c>
      <c r="V9" s="31" t="s">
        <v>78</v>
      </c>
      <c r="W9" s="31" t="s">
        <v>78</v>
      </c>
      <c r="X9" s="31">
        <v>5.3166897719692913E-5</v>
      </c>
      <c r="Y9" s="31" t="s">
        <v>78</v>
      </c>
      <c r="Z9" s="31" t="s">
        <v>78</v>
      </c>
      <c r="AA9" s="31" t="s">
        <v>78</v>
      </c>
      <c r="AB9" s="31" t="s">
        <v>78</v>
      </c>
    </row>
    <row r="10" spans="1:28" ht="15.75" thickBot="1" x14ac:dyDescent="0.3">
      <c r="A10" s="48"/>
      <c r="B10" s="48">
        <v>63035</v>
      </c>
      <c r="C10" s="41" t="s">
        <v>127</v>
      </c>
      <c r="D10" s="36">
        <v>3770.1609999999969</v>
      </c>
      <c r="E10" s="32">
        <v>3372.2417999999971</v>
      </c>
      <c r="F10" s="32">
        <v>284.72450000000003</v>
      </c>
      <c r="G10" s="32">
        <v>74.181600000000017</v>
      </c>
      <c r="H10" s="32">
        <v>0</v>
      </c>
      <c r="I10" s="32">
        <v>11.2346</v>
      </c>
      <c r="J10" s="32">
        <v>27.778500000000001</v>
      </c>
      <c r="K10" s="32">
        <v>359.87809999999996</v>
      </c>
      <c r="L10" s="32">
        <v>14.325699999999998</v>
      </c>
      <c r="M10" s="32">
        <v>27.831200000000003</v>
      </c>
      <c r="N10" s="32">
        <v>0</v>
      </c>
      <c r="O10" s="32">
        <v>10.690800000000001</v>
      </c>
      <c r="P10" s="32">
        <v>18.944699999999997</v>
      </c>
      <c r="Q10" s="46">
        <v>189.72469999999998</v>
      </c>
      <c r="R10" s="45">
        <v>5683.97</v>
      </c>
      <c r="S10" s="31" t="s">
        <v>78</v>
      </c>
      <c r="T10" s="31" t="s">
        <v>78</v>
      </c>
      <c r="U10" s="31">
        <v>1</v>
      </c>
      <c r="V10" s="31" t="s">
        <v>78</v>
      </c>
      <c r="W10" s="31" t="s">
        <v>78</v>
      </c>
      <c r="X10" s="31" t="s">
        <v>78</v>
      </c>
      <c r="Y10" s="31" t="s">
        <v>78</v>
      </c>
      <c r="Z10" s="31" t="s">
        <v>78</v>
      </c>
      <c r="AA10" s="31" t="s">
        <v>78</v>
      </c>
      <c r="AB10" s="31" t="s">
        <v>78</v>
      </c>
    </row>
    <row r="11" spans="1:28" ht="15.75" thickBot="1" x14ac:dyDescent="0.3">
      <c r="A11" s="48"/>
      <c r="B11" s="48">
        <v>63038</v>
      </c>
      <c r="C11" s="41" t="s">
        <v>128</v>
      </c>
      <c r="D11" s="36">
        <v>2379.0967000000001</v>
      </c>
      <c r="E11" s="32">
        <v>2239.9432000000002</v>
      </c>
      <c r="F11" s="32">
        <v>101.74</v>
      </c>
      <c r="G11" s="32">
        <v>3.6968999999999994</v>
      </c>
      <c r="H11" s="32">
        <v>0</v>
      </c>
      <c r="I11" s="32">
        <v>0</v>
      </c>
      <c r="J11" s="32">
        <v>33.716600000000007</v>
      </c>
      <c r="K11" s="32">
        <v>340.40940000000001</v>
      </c>
      <c r="L11" s="32">
        <v>13.6052</v>
      </c>
      <c r="M11" s="32">
        <v>2.3715000000000002</v>
      </c>
      <c r="N11" s="32">
        <v>0</v>
      </c>
      <c r="O11" s="32">
        <v>0</v>
      </c>
      <c r="P11" s="32">
        <v>7.1155000000000008</v>
      </c>
      <c r="Q11" s="46">
        <v>239.62239999999997</v>
      </c>
      <c r="R11" s="45">
        <v>10693.54</v>
      </c>
      <c r="S11" s="31" t="s">
        <v>78</v>
      </c>
      <c r="T11" s="31" t="s">
        <v>78</v>
      </c>
      <c r="U11" s="31">
        <v>0.99994558943025635</v>
      </c>
      <c r="V11" s="31" t="s">
        <v>78</v>
      </c>
      <c r="W11" s="31" t="s">
        <v>78</v>
      </c>
      <c r="X11" s="31">
        <v>5.4410569743606205E-5</v>
      </c>
      <c r="Y11" s="31" t="s">
        <v>78</v>
      </c>
      <c r="Z11" s="31" t="s">
        <v>78</v>
      </c>
      <c r="AA11" s="31" t="s">
        <v>78</v>
      </c>
      <c r="AB11" s="31" t="s">
        <v>78</v>
      </c>
    </row>
    <row r="12" spans="1:28" ht="15.75" thickBot="1" x14ac:dyDescent="0.3">
      <c r="A12" s="48"/>
      <c r="B12" s="48">
        <v>63040</v>
      </c>
      <c r="C12" s="41" t="s">
        <v>129</v>
      </c>
      <c r="D12" s="36">
        <v>390.90840000000003</v>
      </c>
      <c r="E12" s="32">
        <v>364.33010000000002</v>
      </c>
      <c r="F12" s="32">
        <v>19.502199999999998</v>
      </c>
      <c r="G12" s="32">
        <v>2.5346000000000002</v>
      </c>
      <c r="H12" s="32">
        <v>0</v>
      </c>
      <c r="I12" s="32">
        <v>0</v>
      </c>
      <c r="J12" s="32">
        <v>4.5415000000000001</v>
      </c>
      <c r="K12" s="32">
        <v>36.494799999999991</v>
      </c>
      <c r="L12" s="32">
        <v>0</v>
      </c>
      <c r="M12" s="32">
        <v>0</v>
      </c>
      <c r="N12" s="32">
        <v>0</v>
      </c>
      <c r="O12" s="32">
        <v>0</v>
      </c>
      <c r="P12" s="32">
        <v>0</v>
      </c>
      <c r="Q12" s="46">
        <v>161.13119999999998</v>
      </c>
      <c r="R12" s="45">
        <v>1803.93</v>
      </c>
      <c r="S12" s="31" t="s">
        <v>78</v>
      </c>
      <c r="T12" s="31" t="s">
        <v>78</v>
      </c>
      <c r="U12" s="31">
        <v>1</v>
      </c>
      <c r="V12" s="31" t="s">
        <v>78</v>
      </c>
      <c r="W12" s="31" t="s">
        <v>78</v>
      </c>
      <c r="X12" s="31" t="s">
        <v>78</v>
      </c>
      <c r="Y12" s="31" t="s">
        <v>78</v>
      </c>
      <c r="Z12" s="31" t="s">
        <v>78</v>
      </c>
      <c r="AA12" s="31" t="s">
        <v>78</v>
      </c>
      <c r="AB12" s="31" t="s">
        <v>78</v>
      </c>
    </row>
    <row r="13" spans="1:28" ht="15.75" thickBot="1" x14ac:dyDescent="0.3">
      <c r="A13" s="48"/>
      <c r="B13" s="48">
        <v>63045</v>
      </c>
      <c r="C13" s="41" t="s">
        <v>130</v>
      </c>
      <c r="D13" s="36">
        <v>3236.7232999999992</v>
      </c>
      <c r="E13" s="32">
        <v>2645.9257999999995</v>
      </c>
      <c r="F13" s="32">
        <v>381.12380000000002</v>
      </c>
      <c r="G13" s="32">
        <v>158.7861</v>
      </c>
      <c r="H13" s="32">
        <v>15.8187</v>
      </c>
      <c r="I13" s="32">
        <v>0</v>
      </c>
      <c r="J13" s="32">
        <v>35.068899999999999</v>
      </c>
      <c r="K13" s="32">
        <v>902.64319999999987</v>
      </c>
      <c r="L13" s="32">
        <v>116.3789</v>
      </c>
      <c r="M13" s="32">
        <v>127.06209999999999</v>
      </c>
      <c r="N13" s="32">
        <v>15.8187</v>
      </c>
      <c r="O13" s="32">
        <v>0</v>
      </c>
      <c r="P13" s="32">
        <v>31.721600000000002</v>
      </c>
      <c r="Q13" s="46">
        <v>504.88130000000007</v>
      </c>
      <c r="R13" s="45">
        <v>9234.07</v>
      </c>
      <c r="S13" s="31" t="s">
        <v>78</v>
      </c>
      <c r="T13" s="31" t="s">
        <v>78</v>
      </c>
      <c r="U13" s="31">
        <v>0.98936722257563159</v>
      </c>
      <c r="V13" s="31" t="s">
        <v>78</v>
      </c>
      <c r="W13" s="31" t="s">
        <v>78</v>
      </c>
      <c r="X13" s="31" t="s">
        <v>78</v>
      </c>
      <c r="Y13" s="31" t="s">
        <v>78</v>
      </c>
      <c r="Z13" s="31" t="s">
        <v>78</v>
      </c>
      <c r="AA13" s="31">
        <v>1.0632777424368311E-2</v>
      </c>
      <c r="AB13" s="31" t="s">
        <v>78</v>
      </c>
    </row>
    <row r="14" spans="1:28" ht="15.75" thickBot="1" x14ac:dyDescent="0.3">
      <c r="A14" s="48"/>
      <c r="B14" s="48">
        <v>63046</v>
      </c>
      <c r="C14" s="41" t="s">
        <v>131</v>
      </c>
      <c r="D14" s="36">
        <v>1245.3537999999999</v>
      </c>
      <c r="E14" s="32">
        <v>1190.6588999999999</v>
      </c>
      <c r="F14" s="32">
        <v>53.7622</v>
      </c>
      <c r="G14" s="32">
        <v>0</v>
      </c>
      <c r="H14" s="32">
        <v>0</v>
      </c>
      <c r="I14" s="32">
        <v>0</v>
      </c>
      <c r="J14" s="32">
        <v>0.93269999999999997</v>
      </c>
      <c r="K14" s="32">
        <v>327.23850000000004</v>
      </c>
      <c r="L14" s="32">
        <v>15.757200000000001</v>
      </c>
      <c r="M14" s="32">
        <v>0</v>
      </c>
      <c r="N14" s="32">
        <v>0</v>
      </c>
      <c r="O14" s="32">
        <v>0</v>
      </c>
      <c r="P14" s="32">
        <v>0.93269999999999997</v>
      </c>
      <c r="Q14" s="46">
        <v>169.41900000000001</v>
      </c>
      <c r="R14" s="45">
        <v>2464.37</v>
      </c>
      <c r="S14" s="31" t="s">
        <v>78</v>
      </c>
      <c r="T14" s="31" t="s">
        <v>78</v>
      </c>
      <c r="U14" s="31">
        <v>1</v>
      </c>
      <c r="V14" s="31" t="s">
        <v>78</v>
      </c>
      <c r="W14" s="31" t="s">
        <v>78</v>
      </c>
      <c r="X14" s="31" t="s">
        <v>78</v>
      </c>
      <c r="Y14" s="31" t="s">
        <v>78</v>
      </c>
      <c r="Z14" s="31" t="s">
        <v>78</v>
      </c>
      <c r="AA14" s="31" t="s">
        <v>78</v>
      </c>
      <c r="AB14" s="31" t="s">
        <v>78</v>
      </c>
    </row>
    <row r="15" spans="1:28" ht="15.75" thickBot="1" x14ac:dyDescent="0.3">
      <c r="A15" s="48"/>
      <c r="B15" s="48">
        <v>63048</v>
      </c>
      <c r="C15" s="41" t="s">
        <v>132</v>
      </c>
      <c r="D15" s="36">
        <v>2050.0142999999998</v>
      </c>
      <c r="E15" s="32">
        <v>1746.9128999999994</v>
      </c>
      <c r="F15" s="32">
        <v>283.2283000000001</v>
      </c>
      <c r="G15" s="32">
        <v>14.215299999999999</v>
      </c>
      <c r="H15" s="32">
        <v>0</v>
      </c>
      <c r="I15" s="32">
        <v>0</v>
      </c>
      <c r="J15" s="32">
        <v>5.6577999999999999</v>
      </c>
      <c r="K15" s="32">
        <v>154.54729999999998</v>
      </c>
      <c r="L15" s="32">
        <v>11.136500000000002</v>
      </c>
      <c r="M15" s="32">
        <v>0</v>
      </c>
      <c r="N15" s="32">
        <v>0</v>
      </c>
      <c r="O15" s="32">
        <v>0</v>
      </c>
      <c r="P15" s="32">
        <v>0</v>
      </c>
      <c r="Q15" s="46">
        <v>299.67650000000009</v>
      </c>
      <c r="R15" s="45">
        <v>2870.83</v>
      </c>
      <c r="S15" s="31" t="s">
        <v>78</v>
      </c>
      <c r="T15" s="31" t="s">
        <v>78</v>
      </c>
      <c r="U15" s="31">
        <v>1</v>
      </c>
      <c r="V15" s="31" t="s">
        <v>78</v>
      </c>
      <c r="W15" s="31" t="s">
        <v>78</v>
      </c>
      <c r="X15" s="31" t="s">
        <v>78</v>
      </c>
      <c r="Y15" s="31" t="s">
        <v>78</v>
      </c>
      <c r="Z15" s="31" t="s">
        <v>78</v>
      </c>
      <c r="AA15" s="31" t="s">
        <v>78</v>
      </c>
      <c r="AB15" s="31" t="s">
        <v>78</v>
      </c>
    </row>
    <row r="16" spans="1:28" ht="15.75" thickBot="1" x14ac:dyDescent="0.3">
      <c r="A16" s="48"/>
      <c r="B16" s="48">
        <v>63049</v>
      </c>
      <c r="C16" s="41" t="s">
        <v>133</v>
      </c>
      <c r="D16" s="36">
        <v>2873.0586999999996</v>
      </c>
      <c r="E16" s="32">
        <v>2704.5191999999993</v>
      </c>
      <c r="F16" s="32">
        <v>134.19750000000002</v>
      </c>
      <c r="G16" s="32">
        <v>23.012100000000004</v>
      </c>
      <c r="H16" s="32">
        <v>0.19969999999999999</v>
      </c>
      <c r="I16" s="32">
        <v>0</v>
      </c>
      <c r="J16" s="32">
        <v>11.1302</v>
      </c>
      <c r="K16" s="32">
        <v>1163.0745999999999</v>
      </c>
      <c r="L16" s="32">
        <v>56.127200000000016</v>
      </c>
      <c r="M16" s="32">
        <v>16.680800000000001</v>
      </c>
      <c r="N16" s="32">
        <v>0.19969999999999999</v>
      </c>
      <c r="O16" s="32">
        <v>0</v>
      </c>
      <c r="P16" s="32">
        <v>9.7240000000000002</v>
      </c>
      <c r="Q16" s="46">
        <v>249.39760000000007</v>
      </c>
      <c r="R16" s="45">
        <v>10036.65</v>
      </c>
      <c r="S16" s="31" t="s">
        <v>78</v>
      </c>
      <c r="T16" s="31" t="s">
        <v>78</v>
      </c>
      <c r="U16" s="31">
        <v>1.2107295277987457E-3</v>
      </c>
      <c r="V16" s="31" t="s">
        <v>78</v>
      </c>
      <c r="W16" s="31" t="s">
        <v>78</v>
      </c>
      <c r="X16" s="31">
        <v>0.99878927047220123</v>
      </c>
      <c r="Y16" s="31" t="s">
        <v>78</v>
      </c>
      <c r="Z16" s="31" t="s">
        <v>78</v>
      </c>
      <c r="AA16" s="31" t="s">
        <v>78</v>
      </c>
      <c r="AB16" s="31" t="s">
        <v>78</v>
      </c>
    </row>
    <row r="17" spans="1:28" ht="15.75" thickBot="1" x14ac:dyDescent="0.3">
      <c r="A17" s="48"/>
      <c r="B17" s="48">
        <v>63057</v>
      </c>
      <c r="C17" s="41" t="s">
        <v>134</v>
      </c>
      <c r="D17" s="36">
        <v>830.03600000000006</v>
      </c>
      <c r="E17" s="32">
        <v>725.95210000000009</v>
      </c>
      <c r="F17" s="32">
        <v>79.478200000000001</v>
      </c>
      <c r="G17" s="32">
        <v>22.7515</v>
      </c>
      <c r="H17" s="32">
        <v>0</v>
      </c>
      <c r="I17" s="32">
        <v>0</v>
      </c>
      <c r="J17" s="32">
        <v>1.8542000000000001</v>
      </c>
      <c r="K17" s="32">
        <v>78.686199999999999</v>
      </c>
      <c r="L17" s="32">
        <v>4.3620000000000001</v>
      </c>
      <c r="M17" s="32">
        <v>6.4412000000000003</v>
      </c>
      <c r="N17" s="32">
        <v>0</v>
      </c>
      <c r="O17" s="32">
        <v>0</v>
      </c>
      <c r="P17" s="32">
        <v>1.0209999999999999</v>
      </c>
      <c r="Q17" s="46">
        <v>60.673499999999997</v>
      </c>
      <c r="R17" s="45">
        <v>1603.79</v>
      </c>
      <c r="S17" s="31" t="s">
        <v>78</v>
      </c>
      <c r="T17" s="31" t="s">
        <v>78</v>
      </c>
      <c r="U17" s="31">
        <v>1</v>
      </c>
      <c r="V17" s="31" t="s">
        <v>78</v>
      </c>
      <c r="W17" s="31" t="s">
        <v>78</v>
      </c>
      <c r="X17" s="31" t="s">
        <v>78</v>
      </c>
      <c r="Y17" s="31" t="s">
        <v>78</v>
      </c>
      <c r="Z17" s="31" t="s">
        <v>78</v>
      </c>
      <c r="AA17" s="31" t="s">
        <v>78</v>
      </c>
      <c r="AB17" s="31" t="s">
        <v>78</v>
      </c>
    </row>
    <row r="18" spans="1:28" ht="15.75" thickBot="1" x14ac:dyDescent="0.3">
      <c r="A18" s="48"/>
      <c r="B18" s="48">
        <v>63058</v>
      </c>
      <c r="C18" s="41" t="s">
        <v>135</v>
      </c>
      <c r="D18" s="36">
        <v>774.24240000000009</v>
      </c>
      <c r="E18" s="32">
        <v>675.43310000000008</v>
      </c>
      <c r="F18" s="32">
        <v>94.464500000000001</v>
      </c>
      <c r="G18" s="32">
        <v>0</v>
      </c>
      <c r="H18" s="32">
        <v>0</v>
      </c>
      <c r="I18" s="32">
        <v>0</v>
      </c>
      <c r="J18" s="32">
        <v>4.3447999999999993</v>
      </c>
      <c r="K18" s="32">
        <v>79.5364</v>
      </c>
      <c r="L18" s="32">
        <v>7.5308000000000002</v>
      </c>
      <c r="M18" s="32">
        <v>0</v>
      </c>
      <c r="N18" s="32">
        <v>0</v>
      </c>
      <c r="O18" s="32">
        <v>0</v>
      </c>
      <c r="P18" s="32">
        <v>0.82690000000000008</v>
      </c>
      <c r="Q18" s="46">
        <v>0</v>
      </c>
      <c r="R18" s="45">
        <v>2489.4499999999998</v>
      </c>
      <c r="S18" s="31" t="s">
        <v>78</v>
      </c>
      <c r="T18" s="31" t="s">
        <v>78</v>
      </c>
      <c r="U18" s="31">
        <v>1</v>
      </c>
      <c r="V18" s="31" t="s">
        <v>78</v>
      </c>
      <c r="W18" s="31" t="s">
        <v>78</v>
      </c>
      <c r="X18" s="31" t="s">
        <v>78</v>
      </c>
      <c r="Y18" s="31" t="s">
        <v>78</v>
      </c>
      <c r="Z18" s="31" t="s">
        <v>78</v>
      </c>
      <c r="AA18" s="31" t="s">
        <v>78</v>
      </c>
      <c r="AB18" s="31" t="s">
        <v>78</v>
      </c>
    </row>
    <row r="19" spans="1:28" ht="15.75" thickBot="1" x14ac:dyDescent="0.3">
      <c r="A19" s="48"/>
      <c r="B19" s="48">
        <v>63061</v>
      </c>
      <c r="C19" s="41" t="s">
        <v>136</v>
      </c>
      <c r="D19" s="36">
        <v>2064.8377</v>
      </c>
      <c r="E19" s="32">
        <v>2000.7046000000003</v>
      </c>
      <c r="F19" s="32">
        <v>61.704599999999999</v>
      </c>
      <c r="G19" s="32">
        <v>2.3593999999999999</v>
      </c>
      <c r="H19" s="32">
        <v>0</v>
      </c>
      <c r="I19" s="32">
        <v>0</v>
      </c>
      <c r="J19" s="32">
        <v>6.9099999999999995E-2</v>
      </c>
      <c r="K19" s="32">
        <v>297.73460000000011</v>
      </c>
      <c r="L19" s="32">
        <v>12.307199999999998</v>
      </c>
      <c r="M19" s="32">
        <v>0</v>
      </c>
      <c r="N19" s="32">
        <v>0</v>
      </c>
      <c r="O19" s="32">
        <v>0</v>
      </c>
      <c r="P19" s="32">
        <v>6.9099999999999995E-2</v>
      </c>
      <c r="Q19" s="46">
        <v>271.85640000000001</v>
      </c>
      <c r="R19" s="45">
        <v>7281.24</v>
      </c>
      <c r="S19" s="31" t="s">
        <v>78</v>
      </c>
      <c r="T19" s="31" t="s">
        <v>78</v>
      </c>
      <c r="U19" s="31">
        <v>1</v>
      </c>
      <c r="V19" s="31" t="s">
        <v>78</v>
      </c>
      <c r="W19" s="31" t="s">
        <v>78</v>
      </c>
      <c r="X19" s="31" t="s">
        <v>78</v>
      </c>
      <c r="Y19" s="31" t="s">
        <v>78</v>
      </c>
      <c r="Z19" s="31" t="s">
        <v>78</v>
      </c>
      <c r="AA19" s="31" t="s">
        <v>78</v>
      </c>
      <c r="AB19" s="31" t="s">
        <v>78</v>
      </c>
    </row>
    <row r="20" spans="1:28" ht="15.75" thickBot="1" x14ac:dyDescent="0.3">
      <c r="A20" s="48"/>
      <c r="B20" s="48">
        <v>63067</v>
      </c>
      <c r="C20" s="41" t="s">
        <v>137</v>
      </c>
      <c r="D20" s="36">
        <v>5729.2472000000053</v>
      </c>
      <c r="E20" s="32">
        <v>5159.0858000000044</v>
      </c>
      <c r="F20" s="32">
        <v>398.83650000000006</v>
      </c>
      <c r="G20" s="32">
        <v>123.51350000000001</v>
      </c>
      <c r="H20" s="32">
        <v>1.6454</v>
      </c>
      <c r="I20" s="32">
        <v>19.021100000000001</v>
      </c>
      <c r="J20" s="32">
        <v>27.1449</v>
      </c>
      <c r="K20" s="32">
        <v>1495.0401000000022</v>
      </c>
      <c r="L20" s="32">
        <v>88.169499999999985</v>
      </c>
      <c r="M20" s="32">
        <v>35.507200000000005</v>
      </c>
      <c r="N20" s="32">
        <v>0.8901</v>
      </c>
      <c r="O20" s="32">
        <v>0</v>
      </c>
      <c r="P20" s="32">
        <v>18.1935</v>
      </c>
      <c r="Q20" s="46">
        <v>856.85250000000019</v>
      </c>
      <c r="R20" s="45">
        <v>14714.9</v>
      </c>
      <c r="S20" s="31" t="s">
        <v>78</v>
      </c>
      <c r="T20" s="31" t="s">
        <v>78</v>
      </c>
      <c r="U20" s="31">
        <v>5.5950807162828133E-4</v>
      </c>
      <c r="V20" s="31" t="s">
        <v>78</v>
      </c>
      <c r="W20" s="31" t="s">
        <v>78</v>
      </c>
      <c r="X20" s="31">
        <v>0.9994404919283717</v>
      </c>
      <c r="Y20" s="31" t="s">
        <v>78</v>
      </c>
      <c r="Z20" s="31" t="s">
        <v>78</v>
      </c>
      <c r="AA20" s="31" t="s">
        <v>78</v>
      </c>
      <c r="AB20" s="31" t="s">
        <v>78</v>
      </c>
    </row>
    <row r="21" spans="1:28" ht="15.75" thickBot="1" x14ac:dyDescent="0.3">
      <c r="A21" s="48"/>
      <c r="B21" s="48">
        <v>63072</v>
      </c>
      <c r="C21" s="41" t="s">
        <v>138</v>
      </c>
      <c r="D21" s="36">
        <v>342.6463</v>
      </c>
      <c r="E21" s="32">
        <v>318.68780000000004</v>
      </c>
      <c r="F21" s="32">
        <v>23.466100000000001</v>
      </c>
      <c r="G21" s="32">
        <v>0</v>
      </c>
      <c r="H21" s="32">
        <v>0</v>
      </c>
      <c r="I21" s="32">
        <v>0</v>
      </c>
      <c r="J21" s="32">
        <v>0.49239999999999995</v>
      </c>
      <c r="K21" s="32">
        <v>97.200599999999994</v>
      </c>
      <c r="L21" s="32">
        <v>1.734</v>
      </c>
      <c r="M21" s="32">
        <v>0</v>
      </c>
      <c r="N21" s="32">
        <v>0</v>
      </c>
      <c r="O21" s="32">
        <v>0</v>
      </c>
      <c r="P21" s="32">
        <v>0.35039999999999999</v>
      </c>
      <c r="Q21" s="46">
        <v>52.151399999999995</v>
      </c>
      <c r="R21" s="45">
        <v>3984.94</v>
      </c>
      <c r="S21" s="31" t="s">
        <v>78</v>
      </c>
      <c r="T21" s="31" t="s">
        <v>78</v>
      </c>
      <c r="U21" s="31">
        <v>1</v>
      </c>
      <c r="V21" s="31" t="s">
        <v>78</v>
      </c>
      <c r="W21" s="31" t="s">
        <v>78</v>
      </c>
      <c r="X21" s="31" t="s">
        <v>78</v>
      </c>
      <c r="Y21" s="31" t="s">
        <v>78</v>
      </c>
      <c r="Z21" s="31" t="s">
        <v>78</v>
      </c>
      <c r="AA21" s="31" t="s">
        <v>78</v>
      </c>
      <c r="AB21" s="31" t="s">
        <v>78</v>
      </c>
    </row>
    <row r="22" spans="1:28" ht="15.75" thickBot="1" x14ac:dyDescent="0.3">
      <c r="A22" s="48"/>
      <c r="B22" s="48">
        <v>63073</v>
      </c>
      <c r="C22" s="41" t="s">
        <v>139</v>
      </c>
      <c r="D22" s="36">
        <v>2026.4663999999989</v>
      </c>
      <c r="E22" s="32">
        <v>1962.205099999999</v>
      </c>
      <c r="F22" s="32">
        <v>37.564900000000002</v>
      </c>
      <c r="G22" s="32">
        <v>14.347099999999998</v>
      </c>
      <c r="H22" s="32">
        <v>1.0989</v>
      </c>
      <c r="I22" s="32">
        <v>0</v>
      </c>
      <c r="J22" s="32">
        <v>11.250400000000001</v>
      </c>
      <c r="K22" s="32">
        <v>987.83449999999948</v>
      </c>
      <c r="L22" s="32">
        <v>21.964200000000002</v>
      </c>
      <c r="M22" s="32">
        <v>10.018799999999999</v>
      </c>
      <c r="N22" s="32">
        <v>1.0989</v>
      </c>
      <c r="O22" s="32">
        <v>0</v>
      </c>
      <c r="P22" s="32">
        <v>1.9814000000000003</v>
      </c>
      <c r="Q22" s="46">
        <v>66.009600000000006</v>
      </c>
      <c r="R22" s="45">
        <v>8513.83</v>
      </c>
      <c r="S22" s="31" t="s">
        <v>78</v>
      </c>
      <c r="T22" s="31" t="s">
        <v>78</v>
      </c>
      <c r="U22" s="31">
        <v>0.99756014423002326</v>
      </c>
      <c r="V22" s="31" t="s">
        <v>78</v>
      </c>
      <c r="W22" s="31" t="s">
        <v>78</v>
      </c>
      <c r="X22" s="31">
        <v>2.4398557699766791E-3</v>
      </c>
      <c r="Y22" s="31" t="s">
        <v>78</v>
      </c>
      <c r="Z22" s="31" t="s">
        <v>78</v>
      </c>
      <c r="AA22" s="31" t="s">
        <v>78</v>
      </c>
      <c r="AB22" s="31" t="s">
        <v>78</v>
      </c>
    </row>
    <row r="23" spans="1:28" ht="15.75" thickBot="1" x14ac:dyDescent="0.3">
      <c r="A23" s="48"/>
      <c r="B23" s="48">
        <v>63075</v>
      </c>
      <c r="C23" s="41" t="s">
        <v>140</v>
      </c>
      <c r="D23" s="36">
        <v>2356.0889000000011</v>
      </c>
      <c r="E23" s="32">
        <v>2165.4658000000009</v>
      </c>
      <c r="F23" s="32">
        <v>151.58510000000001</v>
      </c>
      <c r="G23" s="32">
        <v>38.413899999999998</v>
      </c>
      <c r="H23" s="32">
        <v>0</v>
      </c>
      <c r="I23" s="32">
        <v>0</v>
      </c>
      <c r="J23" s="32">
        <v>0.62409999999999999</v>
      </c>
      <c r="K23" s="32">
        <v>917.34550000000092</v>
      </c>
      <c r="L23" s="32">
        <v>55.611000000000004</v>
      </c>
      <c r="M23" s="32">
        <v>16.477699999999999</v>
      </c>
      <c r="N23" s="32">
        <v>0</v>
      </c>
      <c r="O23" s="32">
        <v>0</v>
      </c>
      <c r="P23" s="32">
        <v>0</v>
      </c>
      <c r="Q23" s="46">
        <v>359.48090000000008</v>
      </c>
      <c r="R23" s="45">
        <v>10854.02</v>
      </c>
      <c r="S23" s="31" t="s">
        <v>78</v>
      </c>
      <c r="T23" s="31" t="s">
        <v>78</v>
      </c>
      <c r="U23" s="31">
        <v>0.99964746768194446</v>
      </c>
      <c r="V23" s="31" t="s">
        <v>78</v>
      </c>
      <c r="W23" s="31" t="s">
        <v>78</v>
      </c>
      <c r="X23" s="31" t="s">
        <v>78</v>
      </c>
      <c r="Y23" s="31" t="s">
        <v>78</v>
      </c>
      <c r="Z23" s="31" t="s">
        <v>78</v>
      </c>
      <c r="AA23" s="31">
        <v>3.5253231805553728E-4</v>
      </c>
      <c r="AB23" s="31" t="s">
        <v>78</v>
      </c>
    </row>
    <row r="24" spans="1:28" ht="15.75" thickBot="1" x14ac:dyDescent="0.3">
      <c r="A24" s="48"/>
      <c r="B24" s="48">
        <v>63076</v>
      </c>
      <c r="C24" s="41" t="s">
        <v>141</v>
      </c>
      <c r="D24" s="36">
        <v>2995.5081999999966</v>
      </c>
      <c r="E24" s="32">
        <v>2730.5598999999966</v>
      </c>
      <c r="F24" s="32">
        <v>215.95460000000006</v>
      </c>
      <c r="G24" s="32">
        <v>44.347899999999996</v>
      </c>
      <c r="H24" s="32">
        <v>0</v>
      </c>
      <c r="I24" s="32">
        <v>0</v>
      </c>
      <c r="J24" s="32">
        <v>4.6457999999999995</v>
      </c>
      <c r="K24" s="32">
        <v>416.77349999999979</v>
      </c>
      <c r="L24" s="32">
        <v>8.9236000000000004</v>
      </c>
      <c r="M24" s="32">
        <v>0</v>
      </c>
      <c r="N24" s="32">
        <v>0</v>
      </c>
      <c r="O24" s="32">
        <v>0</v>
      </c>
      <c r="P24" s="32">
        <v>1.8949</v>
      </c>
      <c r="Q24" s="46">
        <v>177.91579999999999</v>
      </c>
      <c r="R24" s="45">
        <v>8347.8799999999992</v>
      </c>
      <c r="S24" s="31" t="s">
        <v>78</v>
      </c>
      <c r="T24" s="31" t="s">
        <v>78</v>
      </c>
      <c r="U24" s="31">
        <v>1</v>
      </c>
      <c r="V24" s="31" t="s">
        <v>78</v>
      </c>
      <c r="W24" s="31" t="s">
        <v>78</v>
      </c>
      <c r="X24" s="31" t="s">
        <v>78</v>
      </c>
      <c r="Y24" s="31" t="s">
        <v>78</v>
      </c>
      <c r="Z24" s="31" t="s">
        <v>78</v>
      </c>
      <c r="AA24" s="31" t="s">
        <v>78</v>
      </c>
      <c r="AB24" s="31" t="s">
        <v>78</v>
      </c>
    </row>
    <row r="25" spans="1:28" ht="15.75" thickBot="1" x14ac:dyDescent="0.3">
      <c r="A25" s="48"/>
      <c r="B25" s="48">
        <v>63079</v>
      </c>
      <c r="C25" s="41" t="s">
        <v>142</v>
      </c>
      <c r="D25" s="36">
        <v>1000.0203</v>
      </c>
      <c r="E25" s="32">
        <v>917.95440000000008</v>
      </c>
      <c r="F25" s="32">
        <v>70.096400000000003</v>
      </c>
      <c r="G25" s="32">
        <v>11.8796</v>
      </c>
      <c r="H25" s="32">
        <v>0</v>
      </c>
      <c r="I25" s="32">
        <v>0</v>
      </c>
      <c r="J25" s="32">
        <v>8.9899999999999994E-2</v>
      </c>
      <c r="K25" s="32">
        <v>154.76550000000003</v>
      </c>
      <c r="L25" s="32">
        <v>5.2934000000000001</v>
      </c>
      <c r="M25" s="32">
        <v>0</v>
      </c>
      <c r="N25" s="32">
        <v>0</v>
      </c>
      <c r="O25" s="32">
        <v>0</v>
      </c>
      <c r="P25" s="32">
        <v>0</v>
      </c>
      <c r="Q25" s="46">
        <v>19.883300000000002</v>
      </c>
      <c r="R25" s="45">
        <v>3300.83</v>
      </c>
      <c r="S25" s="31" t="s">
        <v>78</v>
      </c>
      <c r="T25" s="31" t="s">
        <v>78</v>
      </c>
      <c r="U25" s="31">
        <v>1</v>
      </c>
      <c r="V25" s="31" t="s">
        <v>78</v>
      </c>
      <c r="W25" s="31" t="s">
        <v>78</v>
      </c>
      <c r="X25" s="31" t="s">
        <v>78</v>
      </c>
      <c r="Y25" s="31" t="s">
        <v>78</v>
      </c>
      <c r="Z25" s="31" t="s">
        <v>78</v>
      </c>
      <c r="AA25" s="31" t="s">
        <v>78</v>
      </c>
      <c r="AB25" s="31" t="s">
        <v>78</v>
      </c>
    </row>
    <row r="26" spans="1:28" ht="15.75" thickBot="1" x14ac:dyDescent="0.3">
      <c r="A26" s="48"/>
      <c r="B26" s="48">
        <v>63080</v>
      </c>
      <c r="C26" s="41" t="s">
        <v>143</v>
      </c>
      <c r="D26" s="36">
        <v>3220.1510999999969</v>
      </c>
      <c r="E26" s="32">
        <v>3143.0325999999968</v>
      </c>
      <c r="F26" s="32">
        <v>63.063900000000004</v>
      </c>
      <c r="G26" s="32">
        <v>8.944700000000001</v>
      </c>
      <c r="H26" s="32">
        <v>0</v>
      </c>
      <c r="I26" s="32">
        <v>0</v>
      </c>
      <c r="J26" s="32">
        <v>5.1099000000000006</v>
      </c>
      <c r="K26" s="32">
        <v>642.20389999999986</v>
      </c>
      <c r="L26" s="32">
        <v>18.528099999999998</v>
      </c>
      <c r="M26" s="32">
        <v>5.7248000000000001</v>
      </c>
      <c r="N26" s="32">
        <v>0</v>
      </c>
      <c r="O26" s="32">
        <v>0</v>
      </c>
      <c r="P26" s="32">
        <v>4.8524000000000003</v>
      </c>
      <c r="Q26" s="46">
        <v>390.25710000000004</v>
      </c>
      <c r="R26" s="45">
        <v>9755.5499999999993</v>
      </c>
      <c r="S26" s="31" t="s">
        <v>78</v>
      </c>
      <c r="T26" s="31" t="s">
        <v>78</v>
      </c>
      <c r="U26" s="31">
        <v>4.9809057616860086E-4</v>
      </c>
      <c r="V26" s="31" t="s">
        <v>78</v>
      </c>
      <c r="W26" s="31" t="s">
        <v>78</v>
      </c>
      <c r="X26" s="31">
        <v>0.99950190942383133</v>
      </c>
      <c r="Y26" s="31" t="s">
        <v>78</v>
      </c>
      <c r="Z26" s="31" t="s">
        <v>78</v>
      </c>
      <c r="AA26" s="31" t="s">
        <v>78</v>
      </c>
      <c r="AB26" s="31" t="s">
        <v>78</v>
      </c>
    </row>
    <row r="27" spans="1:28" ht="15.75" thickBot="1" x14ac:dyDescent="0.3">
      <c r="A27" s="48"/>
      <c r="B27" s="48">
        <v>63084</v>
      </c>
      <c r="C27" s="41" t="s">
        <v>144</v>
      </c>
      <c r="D27" s="36">
        <v>1585.1502999999996</v>
      </c>
      <c r="E27" s="32">
        <v>1326.5210999999997</v>
      </c>
      <c r="F27" s="32">
        <v>232.84070000000003</v>
      </c>
      <c r="G27" s="32">
        <v>18.2728</v>
      </c>
      <c r="H27" s="32">
        <v>0</v>
      </c>
      <c r="I27" s="32">
        <v>0</v>
      </c>
      <c r="J27" s="32">
        <v>7.5156999999999998</v>
      </c>
      <c r="K27" s="32">
        <v>108.18719999999999</v>
      </c>
      <c r="L27" s="32">
        <v>35.859699999999997</v>
      </c>
      <c r="M27" s="32">
        <v>0</v>
      </c>
      <c r="N27" s="32">
        <v>0</v>
      </c>
      <c r="O27" s="32">
        <v>0</v>
      </c>
      <c r="P27" s="32">
        <v>0</v>
      </c>
      <c r="Q27" s="46">
        <v>17.306000000000001</v>
      </c>
      <c r="R27" s="45">
        <v>2472.13</v>
      </c>
      <c r="S27" s="31" t="s">
        <v>78</v>
      </c>
      <c r="T27" s="31" t="s">
        <v>78</v>
      </c>
      <c r="U27" s="31">
        <v>1</v>
      </c>
      <c r="V27" s="31" t="s">
        <v>78</v>
      </c>
      <c r="W27" s="31" t="s">
        <v>78</v>
      </c>
      <c r="X27" s="31" t="s">
        <v>78</v>
      </c>
      <c r="Y27" s="31" t="s">
        <v>78</v>
      </c>
      <c r="Z27" s="31" t="s">
        <v>78</v>
      </c>
      <c r="AA27" s="31" t="s">
        <v>78</v>
      </c>
      <c r="AB27" s="31" t="s">
        <v>78</v>
      </c>
    </row>
    <row r="28" spans="1:28" ht="15.75" thickBot="1" x14ac:dyDescent="0.3">
      <c r="A28" s="48"/>
      <c r="B28" s="48">
        <v>63086</v>
      </c>
      <c r="C28" s="41" t="s">
        <v>145</v>
      </c>
      <c r="D28" s="36">
        <v>1594.3257000000003</v>
      </c>
      <c r="E28" s="32">
        <v>1495.4523000000004</v>
      </c>
      <c r="F28" s="32">
        <v>63.547300000000007</v>
      </c>
      <c r="G28" s="32">
        <v>30.647100000000002</v>
      </c>
      <c r="H28" s="32">
        <v>0</v>
      </c>
      <c r="I28" s="32">
        <v>0</v>
      </c>
      <c r="J28" s="32">
        <v>4.6789999999999994</v>
      </c>
      <c r="K28" s="32">
        <v>690.38510000000042</v>
      </c>
      <c r="L28" s="32">
        <v>14.795699999999998</v>
      </c>
      <c r="M28" s="32">
        <v>4.4485000000000001</v>
      </c>
      <c r="N28" s="32">
        <v>0</v>
      </c>
      <c r="O28" s="32">
        <v>0</v>
      </c>
      <c r="P28" s="32">
        <v>0.75279999999999991</v>
      </c>
      <c r="Q28" s="46">
        <v>266.8723</v>
      </c>
      <c r="R28" s="45">
        <v>6882.76</v>
      </c>
      <c r="S28" s="31" t="s">
        <v>78</v>
      </c>
      <c r="T28" s="31" t="s">
        <v>78</v>
      </c>
      <c r="U28" s="31">
        <v>0.99997894985371527</v>
      </c>
      <c r="V28" s="31" t="s">
        <v>78</v>
      </c>
      <c r="W28" s="31" t="s">
        <v>78</v>
      </c>
      <c r="X28" s="31">
        <v>2.1050146284750328E-5</v>
      </c>
      <c r="Y28" s="31" t="s">
        <v>78</v>
      </c>
      <c r="Z28" s="31" t="s">
        <v>78</v>
      </c>
      <c r="AA28" s="31" t="s">
        <v>78</v>
      </c>
      <c r="AB28" s="31" t="s">
        <v>78</v>
      </c>
    </row>
    <row r="29" spans="1:28" ht="15.75" thickBot="1" x14ac:dyDescent="0.3">
      <c r="A29" s="48"/>
      <c r="B29" s="48">
        <v>63087</v>
      </c>
      <c r="C29" s="41" t="s">
        <v>146</v>
      </c>
      <c r="D29" s="36">
        <v>5439.4898000000076</v>
      </c>
      <c r="E29" s="32">
        <v>4015.2248000000077</v>
      </c>
      <c r="F29" s="32">
        <v>1095.93</v>
      </c>
      <c r="G29" s="32">
        <v>247.06839999999997</v>
      </c>
      <c r="H29" s="32">
        <v>41.291699999999999</v>
      </c>
      <c r="I29" s="32">
        <v>10.419900000000002</v>
      </c>
      <c r="J29" s="32">
        <v>29.555</v>
      </c>
      <c r="K29" s="32">
        <v>956.11890000000005</v>
      </c>
      <c r="L29" s="32">
        <v>146.64229999999995</v>
      </c>
      <c r="M29" s="32">
        <v>53.305599999999998</v>
      </c>
      <c r="N29" s="32">
        <v>3.1251000000000002</v>
      </c>
      <c r="O29" s="32">
        <v>7.7499999999999999E-2</v>
      </c>
      <c r="P29" s="32">
        <v>4.9352</v>
      </c>
      <c r="Q29" s="46">
        <v>958.81629999999996</v>
      </c>
      <c r="R29" s="45">
        <v>10984.28</v>
      </c>
      <c r="S29" s="31" t="s">
        <v>78</v>
      </c>
      <c r="T29" s="31" t="s">
        <v>78</v>
      </c>
      <c r="U29" s="31">
        <v>6.4121799247195219E-5</v>
      </c>
      <c r="V29" s="31" t="s">
        <v>78</v>
      </c>
      <c r="W29" s="31" t="s">
        <v>78</v>
      </c>
      <c r="X29" s="31">
        <v>0.99978543588072666</v>
      </c>
      <c r="Y29" s="31" t="s">
        <v>78</v>
      </c>
      <c r="Z29" s="31" t="s">
        <v>78</v>
      </c>
      <c r="AA29" s="31">
        <v>1.5044232002612998E-4</v>
      </c>
      <c r="AB29" s="31" t="s">
        <v>78</v>
      </c>
    </row>
    <row r="30" spans="1:28" ht="15.75" thickBot="1" x14ac:dyDescent="0.3">
      <c r="A30" s="48"/>
      <c r="B30" s="48">
        <v>63088</v>
      </c>
      <c r="C30" s="41" t="s">
        <v>147</v>
      </c>
      <c r="D30" s="36">
        <v>3346.177000000001</v>
      </c>
      <c r="E30" s="32">
        <v>2700.7408000000014</v>
      </c>
      <c r="F30" s="32">
        <v>566.35739999999998</v>
      </c>
      <c r="G30" s="32">
        <v>25.572200000000002</v>
      </c>
      <c r="H30" s="32">
        <v>8.6754999999999995</v>
      </c>
      <c r="I30" s="32">
        <v>4.2506000000000004</v>
      </c>
      <c r="J30" s="32">
        <v>40.580500000000008</v>
      </c>
      <c r="K30" s="32">
        <v>396.28660000000008</v>
      </c>
      <c r="L30" s="32">
        <v>6.5068000000000001</v>
      </c>
      <c r="M30" s="32">
        <v>4.8637999999999995</v>
      </c>
      <c r="N30" s="32">
        <v>0</v>
      </c>
      <c r="O30" s="32">
        <v>4.2506000000000004</v>
      </c>
      <c r="P30" s="32">
        <v>13.769600000000001</v>
      </c>
      <c r="Q30" s="46">
        <v>694.79440000000011</v>
      </c>
      <c r="R30" s="45">
        <v>5317.04</v>
      </c>
      <c r="S30" s="31" t="s">
        <v>78</v>
      </c>
      <c r="T30" s="31" t="s">
        <v>78</v>
      </c>
      <c r="U30" s="31">
        <v>1</v>
      </c>
      <c r="V30" s="31" t="s">
        <v>78</v>
      </c>
      <c r="W30" s="31" t="s">
        <v>78</v>
      </c>
      <c r="X30" s="31" t="s">
        <v>78</v>
      </c>
      <c r="Y30" s="31" t="s">
        <v>78</v>
      </c>
      <c r="Z30" s="31" t="s">
        <v>78</v>
      </c>
      <c r="AA30" s="31" t="s">
        <v>78</v>
      </c>
      <c r="AB30" s="31" t="s">
        <v>78</v>
      </c>
    </row>
    <row r="31" spans="1:28" x14ac:dyDescent="0.25">
      <c r="A31" s="48"/>
      <c r="B31" s="48">
        <v>63089</v>
      </c>
      <c r="C31" s="41" t="s">
        <v>148</v>
      </c>
      <c r="D31" s="36">
        <v>1811.9734999999998</v>
      </c>
      <c r="E31" s="32">
        <v>1529.1952999999999</v>
      </c>
      <c r="F31" s="32">
        <v>236.34190000000001</v>
      </c>
      <c r="G31" s="32">
        <v>32.259900000000002</v>
      </c>
      <c r="H31" s="32">
        <v>0</v>
      </c>
      <c r="I31" s="32">
        <v>0</v>
      </c>
      <c r="J31" s="32">
        <v>14.176400000000001</v>
      </c>
      <c r="K31" s="32">
        <v>17.722700000000003</v>
      </c>
      <c r="L31" s="32">
        <v>11.1943</v>
      </c>
      <c r="M31" s="32">
        <v>3.9634999999999998</v>
      </c>
      <c r="N31" s="32">
        <v>0</v>
      </c>
      <c r="O31" s="32">
        <v>0</v>
      </c>
      <c r="P31" s="32">
        <v>2.3313999999999999</v>
      </c>
      <c r="Q31" s="46">
        <v>0</v>
      </c>
      <c r="R31" s="45">
        <v>2864.25</v>
      </c>
      <c r="S31" s="31" t="s">
        <v>78</v>
      </c>
      <c r="T31" s="31" t="s">
        <v>78</v>
      </c>
      <c r="U31" s="31">
        <v>1</v>
      </c>
      <c r="V31" s="31" t="s">
        <v>78</v>
      </c>
      <c r="W31" s="31" t="s">
        <v>78</v>
      </c>
      <c r="X31" s="31" t="s">
        <v>78</v>
      </c>
      <c r="Y31" s="31" t="s">
        <v>78</v>
      </c>
      <c r="Z31" s="31" t="s">
        <v>78</v>
      </c>
      <c r="AA31" s="31" t="s">
        <v>78</v>
      </c>
      <c r="AB31" s="31" t="s">
        <v>78</v>
      </c>
    </row>
  </sheetData>
  <autoFilter ref="B2:C2" xr:uid="{9566EF4B-79CB-4943-B0E1-D499F39BFA3C}"/>
  <mergeCells count="3">
    <mergeCell ref="D1:D2"/>
    <mergeCell ref="Q1:Q2"/>
    <mergeCell ref="R1:R2"/>
  </mergeCells>
  <conditionalFormatting sqref="D3:AB31">
    <cfRule type="expression" dxfId="5" priority="1">
      <formula>ISTEXT(D3)</formula>
    </cfRule>
  </conditionalFormatting>
  <hyperlinks>
    <hyperlink ref="A1" location="INDEX!A1" display="INDEX!A1" xr:uid="{8D19814C-F0CA-4A27-9EF1-93A56F76518E}"/>
  </hyperlinks>
  <pageMargins left="0.70866141732283472" right="0.70866141732283472" top="0.55118110236220474" bottom="0.55118110236220474" header="0.31496062992125984" footer="0.31496062992125984"/>
  <pageSetup paperSize="9" scale="80" pageOrder="overThenDown" orientation="landscape" r:id="rId1"/>
  <headerFooter>
    <oddHeader>&amp;C&amp;"-,Gras"&amp;8&amp;F</oddHeader>
    <oddFooter>&amp;L&amp;"-,Gras"&amp;8© SPW - Décembre 2024&amp;R&amp;"-,Gras"&amp;8&amp;P/&amp;N</oddFooter>
  </headerFooter>
  <colBreaks count="2" manualBreakCount="2">
    <brk id="10" max="1048575" man="1"/>
    <brk id="17" max="1048575" man="1"/>
  </colBreaks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D8E9F-36D7-4EA3-862A-0BFAC3B8A5C1}">
  <sheetPr codeName="Feuil10"/>
  <dimension ref="A1:AC16"/>
  <sheetViews>
    <sheetView showGridLines="0" zoomScaleNormal="100" workbookViewId="0">
      <pane xSplit="3" ySplit="2" topLeftCell="D3" activePane="bottomRight" state="frozen"/>
      <selection activeCell="A3" sqref="A3"/>
      <selection pane="topRight" activeCell="A3" sqref="A3"/>
      <selection pane="bottomLeft" activeCell="A3" sqref="A3"/>
      <selection pane="bottomRight" activeCell="B1" sqref="B1"/>
    </sheetView>
  </sheetViews>
  <sheetFormatPr baseColWidth="10" defaultColWidth="20.7109375" defaultRowHeight="15" x14ac:dyDescent="0.25"/>
  <cols>
    <col min="1" max="1" width="3.7109375" style="6" customWidth="1"/>
    <col min="2" max="2" width="10.28515625" style="6" bestFit="1" customWidth="1"/>
    <col min="3" max="3" width="30.7109375" style="9" customWidth="1"/>
    <col min="4" max="29" width="15.7109375" style="10" customWidth="1"/>
    <col min="30" max="16384" width="20.7109375" style="7"/>
  </cols>
  <sheetData>
    <row r="1" spans="1:29" s="8" customFormat="1" ht="37.5" customHeight="1" x14ac:dyDescent="0.25">
      <c r="A1" s="12" t="s">
        <v>58</v>
      </c>
      <c r="B1" s="21">
        <v>2023</v>
      </c>
      <c r="C1" s="19" t="s">
        <v>73</v>
      </c>
      <c r="D1" s="49" t="s">
        <v>66</v>
      </c>
      <c r="E1" s="49" t="s">
        <v>59</v>
      </c>
      <c r="F1" s="24">
        <v>2020</v>
      </c>
      <c r="G1" s="24">
        <v>2020</v>
      </c>
      <c r="H1" s="49" t="s">
        <v>15</v>
      </c>
      <c r="I1" s="49" t="s">
        <v>21</v>
      </c>
      <c r="J1" s="49" t="s">
        <v>16</v>
      </c>
      <c r="K1" s="49" t="s">
        <v>22</v>
      </c>
      <c r="L1" s="49" t="s">
        <v>60</v>
      </c>
      <c r="M1" s="49" t="s">
        <v>20</v>
      </c>
      <c r="N1" s="49" t="s">
        <v>17</v>
      </c>
      <c r="O1" s="49" t="s">
        <v>23</v>
      </c>
      <c r="P1" s="49" t="s">
        <v>62</v>
      </c>
      <c r="Q1" s="49" t="s">
        <v>61</v>
      </c>
      <c r="R1" s="38" t="s">
        <v>64</v>
      </c>
      <c r="S1" s="38"/>
      <c r="T1" s="38"/>
      <c r="U1" s="23"/>
      <c r="V1" s="49" t="s">
        <v>65</v>
      </c>
      <c r="W1" s="23" t="s">
        <v>13</v>
      </c>
      <c r="X1" s="23"/>
      <c r="Y1" s="23"/>
      <c r="Z1" s="23"/>
      <c r="AA1" s="23"/>
      <c r="AB1" s="23"/>
      <c r="AC1" s="23"/>
    </row>
    <row r="2" spans="1:29" s="1" customFormat="1" ht="60.75" thickBot="1" x14ac:dyDescent="0.3">
      <c r="A2" s="14" t="s">
        <v>9</v>
      </c>
      <c r="B2" s="14" t="s">
        <v>11</v>
      </c>
      <c r="C2" s="14" t="s">
        <v>10</v>
      </c>
      <c r="D2" s="49"/>
      <c r="E2" s="49"/>
      <c r="F2" s="37" t="s">
        <v>14</v>
      </c>
      <c r="G2" s="47" t="s">
        <v>75</v>
      </c>
      <c r="H2" s="49"/>
      <c r="I2" s="49"/>
      <c r="J2" s="49"/>
      <c r="K2" s="49"/>
      <c r="L2" s="49"/>
      <c r="M2" s="49"/>
      <c r="N2" s="49"/>
      <c r="O2" s="49"/>
      <c r="P2" s="49"/>
      <c r="Q2" s="49"/>
      <c r="R2" s="37" t="s">
        <v>18</v>
      </c>
      <c r="S2" s="37" t="s">
        <v>19</v>
      </c>
      <c r="T2" s="37" t="s">
        <v>63</v>
      </c>
      <c r="U2" s="37" t="s">
        <v>6</v>
      </c>
      <c r="V2" s="49"/>
      <c r="W2" s="37" t="s">
        <v>2</v>
      </c>
      <c r="X2" s="37" t="s">
        <v>67</v>
      </c>
      <c r="Y2" s="37" t="s">
        <v>3</v>
      </c>
      <c r="Z2" s="37" t="s">
        <v>4</v>
      </c>
      <c r="AA2" s="37" t="s">
        <v>7</v>
      </c>
      <c r="AB2" s="37" t="s">
        <v>5</v>
      </c>
      <c r="AC2" s="37" t="s">
        <v>6</v>
      </c>
    </row>
    <row r="3" spans="1:29" x14ac:dyDescent="0.25">
      <c r="A3" s="16"/>
      <c r="B3" s="16">
        <v>64008</v>
      </c>
      <c r="C3" s="40" t="s">
        <v>149</v>
      </c>
      <c r="D3" s="39">
        <v>9</v>
      </c>
      <c r="E3" s="32">
        <v>588.14</v>
      </c>
      <c r="F3" s="32">
        <v>18</v>
      </c>
      <c r="G3" s="34">
        <v>50.090909090909093</v>
      </c>
      <c r="H3" s="32" t="s">
        <v>78</v>
      </c>
      <c r="I3" s="32" t="s">
        <v>79</v>
      </c>
      <c r="J3" s="32" t="s">
        <v>78</v>
      </c>
      <c r="K3" s="32" t="s">
        <v>79</v>
      </c>
      <c r="L3" s="32" t="s">
        <v>78</v>
      </c>
      <c r="M3" s="32" t="s">
        <v>79</v>
      </c>
      <c r="N3" s="32" t="s">
        <v>78</v>
      </c>
      <c r="O3" s="32" t="s">
        <v>79</v>
      </c>
      <c r="P3" s="32" t="s">
        <v>78</v>
      </c>
      <c r="Q3" s="32" t="s">
        <v>79</v>
      </c>
      <c r="R3" s="32" t="s">
        <v>78</v>
      </c>
      <c r="S3" s="32" t="s">
        <v>78</v>
      </c>
      <c r="T3" s="32" t="s">
        <v>78</v>
      </c>
      <c r="U3" s="32">
        <v>387.8</v>
      </c>
      <c r="V3" s="32">
        <v>8</v>
      </c>
      <c r="W3" s="31">
        <v>0.66670000000000007</v>
      </c>
      <c r="X3" s="31">
        <v>0.11109999999999999</v>
      </c>
      <c r="Y3" s="31">
        <v>0.11109999999999999</v>
      </c>
      <c r="Z3" s="31">
        <v>0</v>
      </c>
      <c r="AA3" s="31">
        <v>0.11109999999999999</v>
      </c>
      <c r="AB3" s="31">
        <v>0</v>
      </c>
      <c r="AC3" s="31">
        <v>0</v>
      </c>
    </row>
    <row r="4" spans="1:29" x14ac:dyDescent="0.25">
      <c r="A4" s="16"/>
      <c r="B4" s="16">
        <v>64015</v>
      </c>
      <c r="C4" s="41" t="s">
        <v>150</v>
      </c>
      <c r="D4" s="39">
        <v>42</v>
      </c>
      <c r="E4" s="32">
        <v>2900.02</v>
      </c>
      <c r="F4" s="32">
        <v>72</v>
      </c>
      <c r="G4" s="34">
        <v>54.586956521739133</v>
      </c>
      <c r="H4" s="32" t="s">
        <v>78</v>
      </c>
      <c r="I4" s="32" t="s">
        <v>79</v>
      </c>
      <c r="J4" s="32">
        <v>550</v>
      </c>
      <c r="K4" s="32">
        <v>10</v>
      </c>
      <c r="L4" s="32">
        <v>1810</v>
      </c>
      <c r="M4" s="32">
        <v>13</v>
      </c>
      <c r="N4" s="32" t="s">
        <v>78</v>
      </c>
      <c r="O4" s="32" t="s">
        <v>79</v>
      </c>
      <c r="P4" s="32" t="s">
        <v>78</v>
      </c>
      <c r="Q4" s="32" t="s">
        <v>79</v>
      </c>
      <c r="R4" s="32">
        <v>1261.9999999999998</v>
      </c>
      <c r="S4" s="32" t="s">
        <v>78</v>
      </c>
      <c r="T4" s="32" t="s">
        <v>78</v>
      </c>
      <c r="U4" s="32">
        <v>775.44999999999982</v>
      </c>
      <c r="V4" s="32">
        <v>37</v>
      </c>
      <c r="W4" s="31">
        <v>0.48649999999999999</v>
      </c>
      <c r="X4" s="31">
        <v>0.16219999999999998</v>
      </c>
      <c r="Y4" s="31">
        <v>2.7000000000000003E-2</v>
      </c>
      <c r="Z4" s="31">
        <v>5.4100000000000002E-2</v>
      </c>
      <c r="AA4" s="31">
        <v>2.7000000000000003E-2</v>
      </c>
      <c r="AB4" s="31">
        <v>0.16210000000000002</v>
      </c>
      <c r="AC4" s="31">
        <v>8.1099999999999992E-2</v>
      </c>
    </row>
    <row r="5" spans="1:29" x14ac:dyDescent="0.25">
      <c r="A5" s="16"/>
      <c r="B5" s="16">
        <v>64021</v>
      </c>
      <c r="C5" s="41" t="s">
        <v>151</v>
      </c>
      <c r="D5" s="39">
        <v>27</v>
      </c>
      <c r="E5" s="32">
        <v>1115.7</v>
      </c>
      <c r="F5" s="32">
        <v>41</v>
      </c>
      <c r="G5" s="34">
        <v>57.310344827586206</v>
      </c>
      <c r="H5" s="32" t="s">
        <v>78</v>
      </c>
      <c r="I5" s="32" t="s">
        <v>79</v>
      </c>
      <c r="J5" s="32" t="s">
        <v>78</v>
      </c>
      <c r="K5" s="32" t="s">
        <v>79</v>
      </c>
      <c r="L5" s="32" t="s">
        <v>78</v>
      </c>
      <c r="M5" s="32" t="s">
        <v>79</v>
      </c>
      <c r="N5" s="32" t="s">
        <v>78</v>
      </c>
      <c r="O5" s="32" t="s">
        <v>79</v>
      </c>
      <c r="P5" s="32" t="s">
        <v>78</v>
      </c>
      <c r="Q5" s="32" t="s">
        <v>79</v>
      </c>
      <c r="R5" s="32" t="s">
        <v>78</v>
      </c>
      <c r="S5" s="32" t="s">
        <v>78</v>
      </c>
      <c r="T5" s="32" t="s">
        <v>78</v>
      </c>
      <c r="U5" s="32">
        <v>271.8</v>
      </c>
      <c r="V5" s="32">
        <v>20</v>
      </c>
      <c r="W5" s="31">
        <v>0.8095</v>
      </c>
      <c r="X5" s="31">
        <v>9.5199999999999993E-2</v>
      </c>
      <c r="Y5" s="31">
        <v>0</v>
      </c>
      <c r="Z5" s="31">
        <v>4.7599999999999996E-2</v>
      </c>
      <c r="AA5" s="31">
        <v>0</v>
      </c>
      <c r="AB5" s="31">
        <v>4.7599999999999996E-2</v>
      </c>
      <c r="AC5" s="31">
        <v>0</v>
      </c>
    </row>
    <row r="6" spans="1:29" x14ac:dyDescent="0.25">
      <c r="A6" s="16"/>
      <c r="B6" s="16">
        <v>64023</v>
      </c>
      <c r="C6" s="41" t="s">
        <v>152</v>
      </c>
      <c r="D6" s="39">
        <v>40</v>
      </c>
      <c r="E6" s="32">
        <v>1944.32</v>
      </c>
      <c r="F6" s="32">
        <v>61</v>
      </c>
      <c r="G6" s="34">
        <v>57.924999999999997</v>
      </c>
      <c r="H6" s="32" t="s">
        <v>78</v>
      </c>
      <c r="I6" s="32" t="s">
        <v>79</v>
      </c>
      <c r="J6" s="32">
        <v>520</v>
      </c>
      <c r="K6" s="32">
        <v>7</v>
      </c>
      <c r="L6" s="32">
        <v>1790</v>
      </c>
      <c r="M6" s="32">
        <v>10</v>
      </c>
      <c r="N6" s="32" t="s">
        <v>78</v>
      </c>
      <c r="O6" s="32" t="s">
        <v>79</v>
      </c>
      <c r="P6" s="32" t="s">
        <v>78</v>
      </c>
      <c r="Q6" s="32" t="s">
        <v>79</v>
      </c>
      <c r="R6" s="32">
        <v>1184.3000000000002</v>
      </c>
      <c r="S6" s="32" t="s">
        <v>78</v>
      </c>
      <c r="T6" s="32" t="s">
        <v>78</v>
      </c>
      <c r="U6" s="32">
        <v>981.55000000000018</v>
      </c>
      <c r="V6" s="32">
        <v>31</v>
      </c>
      <c r="W6" s="31">
        <v>0.69700000000000006</v>
      </c>
      <c r="X6" s="31">
        <v>0</v>
      </c>
      <c r="Y6" s="31">
        <v>0</v>
      </c>
      <c r="Z6" s="31">
        <v>3.0299999999999997E-2</v>
      </c>
      <c r="AA6" s="31">
        <v>3.0299999999999997E-2</v>
      </c>
      <c r="AB6" s="31">
        <v>0.1515</v>
      </c>
      <c r="AC6" s="31">
        <v>9.0899999999999995E-2</v>
      </c>
    </row>
    <row r="7" spans="1:29" x14ac:dyDescent="0.25">
      <c r="A7" s="16"/>
      <c r="B7" s="16">
        <v>64025</v>
      </c>
      <c r="C7" s="41" t="s">
        <v>153</v>
      </c>
      <c r="D7" s="39">
        <v>24</v>
      </c>
      <c r="E7" s="32">
        <v>1175.29</v>
      </c>
      <c r="F7" s="32">
        <v>43</v>
      </c>
      <c r="G7" s="34">
        <v>52.52</v>
      </c>
      <c r="H7" s="32" t="s">
        <v>78</v>
      </c>
      <c r="I7" s="32" t="s">
        <v>79</v>
      </c>
      <c r="J7" s="32">
        <v>370</v>
      </c>
      <c r="K7" s="32">
        <v>7</v>
      </c>
      <c r="L7" s="32">
        <v>1210</v>
      </c>
      <c r="M7" s="32">
        <v>9</v>
      </c>
      <c r="N7" s="32" t="s">
        <v>78</v>
      </c>
      <c r="O7" s="32" t="s">
        <v>79</v>
      </c>
      <c r="P7" s="32" t="s">
        <v>78</v>
      </c>
      <c r="Q7" s="32" t="s">
        <v>79</v>
      </c>
      <c r="R7" s="32">
        <v>818.3</v>
      </c>
      <c r="S7" s="32" t="s">
        <v>78</v>
      </c>
      <c r="T7" s="32" t="s">
        <v>78</v>
      </c>
      <c r="U7" s="32">
        <v>291.70000000000005</v>
      </c>
      <c r="V7" s="32">
        <v>20</v>
      </c>
      <c r="W7" s="31">
        <v>0.6</v>
      </c>
      <c r="X7" s="31">
        <v>0</v>
      </c>
      <c r="Y7" s="31">
        <v>0.05</v>
      </c>
      <c r="Z7" s="31">
        <v>0.15</v>
      </c>
      <c r="AA7" s="31">
        <v>0.05</v>
      </c>
      <c r="AB7" s="31">
        <v>0.05</v>
      </c>
      <c r="AC7" s="31">
        <v>0.1</v>
      </c>
    </row>
    <row r="8" spans="1:29" x14ac:dyDescent="0.25">
      <c r="A8" s="16"/>
      <c r="B8" s="16">
        <v>64029</v>
      </c>
      <c r="C8" s="41" t="s">
        <v>154</v>
      </c>
      <c r="D8" s="39">
        <v>35</v>
      </c>
      <c r="E8" s="32">
        <v>2081.0300000000002</v>
      </c>
      <c r="F8" s="32">
        <v>59</v>
      </c>
      <c r="G8" s="34">
        <v>56.885714285714286</v>
      </c>
      <c r="H8" s="32" t="s">
        <v>78</v>
      </c>
      <c r="I8" s="32" t="s">
        <v>79</v>
      </c>
      <c r="J8" s="32">
        <v>350</v>
      </c>
      <c r="K8" s="32">
        <v>8</v>
      </c>
      <c r="L8" s="32">
        <v>1080</v>
      </c>
      <c r="M8" s="32">
        <v>9</v>
      </c>
      <c r="N8" s="32" t="s">
        <v>78</v>
      </c>
      <c r="O8" s="32" t="s">
        <v>79</v>
      </c>
      <c r="P8" s="32" t="s">
        <v>78</v>
      </c>
      <c r="Q8" s="32" t="s">
        <v>79</v>
      </c>
      <c r="R8" s="32">
        <v>733.70000000000016</v>
      </c>
      <c r="S8" s="32" t="s">
        <v>78</v>
      </c>
      <c r="T8" s="32" t="s">
        <v>78</v>
      </c>
      <c r="U8" s="32">
        <v>1048.23</v>
      </c>
      <c r="V8" s="32">
        <v>26</v>
      </c>
      <c r="W8" s="31">
        <v>0.60709999999999997</v>
      </c>
      <c r="X8" s="31">
        <v>0</v>
      </c>
      <c r="Y8" s="31">
        <v>3.5699999999999996E-2</v>
      </c>
      <c r="Z8" s="31">
        <v>0.17859999999999998</v>
      </c>
      <c r="AA8" s="31">
        <v>3.5699999999999996E-2</v>
      </c>
      <c r="AB8" s="31">
        <v>3.5699999999999996E-2</v>
      </c>
      <c r="AC8" s="31">
        <v>0.10710000000000001</v>
      </c>
    </row>
    <row r="9" spans="1:29" x14ac:dyDescent="0.25">
      <c r="A9" s="16"/>
      <c r="B9" s="16">
        <v>64034</v>
      </c>
      <c r="C9" s="41" t="s">
        <v>155</v>
      </c>
      <c r="D9" s="39">
        <v>111</v>
      </c>
      <c r="E9" s="32">
        <v>6725.51</v>
      </c>
      <c r="F9" s="32">
        <v>163</v>
      </c>
      <c r="G9" s="34">
        <v>56.900900900900901</v>
      </c>
      <c r="H9" s="32" t="s">
        <v>78</v>
      </c>
      <c r="I9" s="32" t="s">
        <v>79</v>
      </c>
      <c r="J9" s="32">
        <v>1200</v>
      </c>
      <c r="K9" s="32">
        <v>22</v>
      </c>
      <c r="L9" s="32">
        <v>3400</v>
      </c>
      <c r="M9" s="32">
        <v>24</v>
      </c>
      <c r="N9" s="32">
        <v>4250</v>
      </c>
      <c r="O9" s="32">
        <v>4</v>
      </c>
      <c r="P9" s="32" t="s">
        <v>78</v>
      </c>
      <c r="Q9" s="32" t="s">
        <v>79</v>
      </c>
      <c r="R9" s="32">
        <v>2294.6999999999998</v>
      </c>
      <c r="S9" s="32">
        <v>1262.9610000000002</v>
      </c>
      <c r="T9" s="32" t="s">
        <v>78</v>
      </c>
      <c r="U9" s="32">
        <v>396.63000000000011</v>
      </c>
      <c r="V9" s="32">
        <v>92</v>
      </c>
      <c r="W9" s="31">
        <v>0.64840000000000009</v>
      </c>
      <c r="X9" s="31">
        <v>0.12089999999999999</v>
      </c>
      <c r="Y9" s="31">
        <v>1.1000000000000001E-2</v>
      </c>
      <c r="Z9" s="31">
        <v>3.3000000000000002E-2</v>
      </c>
      <c r="AA9" s="31">
        <v>0</v>
      </c>
      <c r="AB9" s="31">
        <v>0.12089999999999999</v>
      </c>
      <c r="AC9" s="31">
        <v>6.59E-2</v>
      </c>
    </row>
    <row r="10" spans="1:29" x14ac:dyDescent="0.25">
      <c r="A10" s="16"/>
      <c r="B10" s="16">
        <v>64047</v>
      </c>
      <c r="C10" s="41" t="s">
        <v>156</v>
      </c>
      <c r="D10" s="39">
        <v>20</v>
      </c>
      <c r="E10" s="32">
        <v>1640.37</v>
      </c>
      <c r="F10" s="32">
        <v>38</v>
      </c>
      <c r="G10" s="34">
        <v>58.772727272727273</v>
      </c>
      <c r="H10" s="32" t="s">
        <v>78</v>
      </c>
      <c r="I10" s="32" t="s">
        <v>79</v>
      </c>
      <c r="J10" s="32">
        <v>240</v>
      </c>
      <c r="K10" s="32">
        <v>6</v>
      </c>
      <c r="L10" s="32">
        <v>640</v>
      </c>
      <c r="M10" s="32">
        <v>6</v>
      </c>
      <c r="N10" s="32" t="s">
        <v>78</v>
      </c>
      <c r="O10" s="32" t="s">
        <v>79</v>
      </c>
      <c r="P10" s="32" t="s">
        <v>78</v>
      </c>
      <c r="Q10" s="32" t="s">
        <v>79</v>
      </c>
      <c r="R10" s="32">
        <v>446.5</v>
      </c>
      <c r="S10" s="32" t="s">
        <v>78</v>
      </c>
      <c r="T10" s="32" t="s">
        <v>78</v>
      </c>
      <c r="U10" s="32">
        <v>31</v>
      </c>
      <c r="V10" s="32">
        <v>21</v>
      </c>
      <c r="W10" s="31">
        <v>0.72219999999999995</v>
      </c>
      <c r="X10" s="31">
        <v>0.11109999999999999</v>
      </c>
      <c r="Y10" s="31">
        <v>0</v>
      </c>
      <c r="Z10" s="31">
        <v>0</v>
      </c>
      <c r="AA10" s="31">
        <v>5.5599999999999997E-2</v>
      </c>
      <c r="AB10" s="31">
        <v>0.11119999999999999</v>
      </c>
      <c r="AC10" s="31">
        <v>0</v>
      </c>
    </row>
    <row r="11" spans="1:29" x14ac:dyDescent="0.25">
      <c r="A11" s="16"/>
      <c r="B11" s="16">
        <v>64056</v>
      </c>
      <c r="C11" s="41" t="s">
        <v>157</v>
      </c>
      <c r="D11" s="39">
        <v>33</v>
      </c>
      <c r="E11" s="32">
        <v>1786.44</v>
      </c>
      <c r="F11" s="32">
        <v>59</v>
      </c>
      <c r="G11" s="34">
        <v>54.147058823529413</v>
      </c>
      <c r="H11" s="32">
        <v>120</v>
      </c>
      <c r="I11" s="32">
        <v>4</v>
      </c>
      <c r="J11" s="32">
        <v>570</v>
      </c>
      <c r="K11" s="32">
        <v>7</v>
      </c>
      <c r="L11" s="32">
        <v>2220</v>
      </c>
      <c r="M11" s="32">
        <v>12</v>
      </c>
      <c r="N11" s="32" t="s">
        <v>78</v>
      </c>
      <c r="O11" s="32" t="s">
        <v>79</v>
      </c>
      <c r="P11" s="32" t="s">
        <v>78</v>
      </c>
      <c r="Q11" s="32" t="s">
        <v>79</v>
      </c>
      <c r="R11" s="32">
        <v>1514.2999999999997</v>
      </c>
      <c r="S11" s="32" t="s">
        <v>78</v>
      </c>
      <c r="T11" s="32" t="s">
        <v>78</v>
      </c>
      <c r="U11" s="32">
        <v>10.800000000000182</v>
      </c>
      <c r="V11" s="32">
        <v>33</v>
      </c>
      <c r="W11" s="31">
        <v>0.5333</v>
      </c>
      <c r="X11" s="31">
        <v>0.1</v>
      </c>
      <c r="Y11" s="31">
        <v>3.3300000000000003E-2</v>
      </c>
      <c r="Z11" s="31">
        <v>0.1333</v>
      </c>
      <c r="AA11" s="31">
        <v>0</v>
      </c>
      <c r="AB11" s="31">
        <v>0.16670000000000001</v>
      </c>
      <c r="AC11" s="31">
        <v>3.3300000000000003E-2</v>
      </c>
    </row>
    <row r="12" spans="1:29" x14ac:dyDescent="0.25">
      <c r="A12" s="16"/>
      <c r="B12" s="16">
        <v>64063</v>
      </c>
      <c r="C12" s="41" t="s">
        <v>158</v>
      </c>
      <c r="D12" s="39">
        <v>39</v>
      </c>
      <c r="E12" s="32">
        <v>2134.21</v>
      </c>
      <c r="F12" s="32">
        <v>64</v>
      </c>
      <c r="G12" s="34">
        <v>57.904761904761905</v>
      </c>
      <c r="H12" s="32" t="s">
        <v>78</v>
      </c>
      <c r="I12" s="32" t="s">
        <v>79</v>
      </c>
      <c r="J12" s="32">
        <v>270</v>
      </c>
      <c r="K12" s="32">
        <v>7</v>
      </c>
      <c r="L12" s="32">
        <v>990</v>
      </c>
      <c r="M12" s="32">
        <v>8</v>
      </c>
      <c r="N12" s="32" t="s">
        <v>78</v>
      </c>
      <c r="O12" s="32" t="s">
        <v>79</v>
      </c>
      <c r="P12" s="32" t="s">
        <v>78</v>
      </c>
      <c r="Q12" s="32" t="s">
        <v>79</v>
      </c>
      <c r="R12" s="32">
        <v>686.90000000000009</v>
      </c>
      <c r="S12" s="32" t="s">
        <v>78</v>
      </c>
      <c r="T12" s="32" t="s">
        <v>78</v>
      </c>
      <c r="U12" s="32">
        <v>22.899999999999977</v>
      </c>
      <c r="V12" s="32">
        <v>36</v>
      </c>
      <c r="W12" s="31">
        <v>0.77139999999999997</v>
      </c>
      <c r="X12" s="31">
        <v>2.86E-2</v>
      </c>
      <c r="Y12" s="31">
        <v>2.86E-2</v>
      </c>
      <c r="Z12" s="31">
        <v>5.7099999999999998E-2</v>
      </c>
      <c r="AA12" s="31">
        <v>0</v>
      </c>
      <c r="AB12" s="31">
        <v>8.5699999999999998E-2</v>
      </c>
      <c r="AC12" s="31">
        <v>2.86E-2</v>
      </c>
    </row>
    <row r="13" spans="1:29" x14ac:dyDescent="0.25">
      <c r="A13" s="16"/>
      <c r="B13" s="16">
        <v>64065</v>
      </c>
      <c r="C13" s="41" t="s">
        <v>159</v>
      </c>
      <c r="D13" s="39">
        <v>16</v>
      </c>
      <c r="E13" s="32">
        <v>904.39</v>
      </c>
      <c r="F13" s="32">
        <v>34</v>
      </c>
      <c r="G13" s="34">
        <v>55</v>
      </c>
      <c r="H13" s="32" t="s">
        <v>78</v>
      </c>
      <c r="I13" s="32" t="s">
        <v>79</v>
      </c>
      <c r="J13" s="32" t="s">
        <v>78</v>
      </c>
      <c r="K13" s="32" t="s">
        <v>79</v>
      </c>
      <c r="L13" s="32">
        <v>580</v>
      </c>
      <c r="M13" s="32">
        <v>5</v>
      </c>
      <c r="N13" s="32" t="s">
        <v>78</v>
      </c>
      <c r="O13" s="32" t="s">
        <v>79</v>
      </c>
      <c r="P13" s="32" t="s">
        <v>78</v>
      </c>
      <c r="Q13" s="32" t="s">
        <v>79</v>
      </c>
      <c r="R13" s="32">
        <v>423.2</v>
      </c>
      <c r="S13" s="32" t="s">
        <v>78</v>
      </c>
      <c r="T13" s="32" t="s">
        <v>78</v>
      </c>
      <c r="U13" s="32">
        <v>10.699999999999989</v>
      </c>
      <c r="V13" s="32">
        <v>10</v>
      </c>
      <c r="W13" s="31">
        <v>0.63639999999999997</v>
      </c>
      <c r="X13" s="31">
        <v>0</v>
      </c>
      <c r="Y13" s="31">
        <v>0.18179999999999999</v>
      </c>
      <c r="Z13" s="31">
        <v>9.0899999999999995E-2</v>
      </c>
      <c r="AA13" s="31">
        <v>0</v>
      </c>
      <c r="AB13" s="31">
        <v>9.0899999999999995E-2</v>
      </c>
      <c r="AC13" s="31">
        <v>0</v>
      </c>
    </row>
    <row r="14" spans="1:29" x14ac:dyDescent="0.25">
      <c r="A14" s="16"/>
      <c r="B14" s="16">
        <v>64074</v>
      </c>
      <c r="C14" s="41" t="s">
        <v>160</v>
      </c>
      <c r="D14" s="39">
        <v>37</v>
      </c>
      <c r="E14" s="32">
        <v>1567.17</v>
      </c>
      <c r="F14" s="32">
        <v>90</v>
      </c>
      <c r="G14" s="34">
        <v>56.875</v>
      </c>
      <c r="H14" s="32" t="s">
        <v>78</v>
      </c>
      <c r="I14" s="32" t="s">
        <v>79</v>
      </c>
      <c r="J14" s="32">
        <v>420</v>
      </c>
      <c r="K14" s="32">
        <v>6</v>
      </c>
      <c r="L14" s="32">
        <v>1180</v>
      </c>
      <c r="M14" s="32">
        <v>8</v>
      </c>
      <c r="N14" s="32" t="s">
        <v>78</v>
      </c>
      <c r="O14" s="32" t="s">
        <v>79</v>
      </c>
      <c r="P14" s="32" t="s">
        <v>78</v>
      </c>
      <c r="Q14" s="32" t="s">
        <v>79</v>
      </c>
      <c r="R14" s="32">
        <v>813.19999999999982</v>
      </c>
      <c r="S14" s="32" t="s">
        <v>78</v>
      </c>
      <c r="T14" s="32" t="s">
        <v>78</v>
      </c>
      <c r="U14" s="32">
        <v>592.99</v>
      </c>
      <c r="V14" s="32">
        <v>30</v>
      </c>
      <c r="W14" s="31">
        <v>0.6875</v>
      </c>
      <c r="X14" s="31">
        <v>0.125</v>
      </c>
      <c r="Y14" s="31">
        <v>3.1300000000000001E-2</v>
      </c>
      <c r="Z14" s="31">
        <v>6.25E-2</v>
      </c>
      <c r="AA14" s="31">
        <v>0</v>
      </c>
      <c r="AB14" s="31">
        <v>6.25E-2</v>
      </c>
      <c r="AC14" s="31">
        <v>3.1300000000000001E-2</v>
      </c>
    </row>
    <row r="15" spans="1:29" x14ac:dyDescent="0.25">
      <c r="A15" s="16"/>
      <c r="B15" s="16">
        <v>64075</v>
      </c>
      <c r="C15" s="41" t="s">
        <v>161</v>
      </c>
      <c r="D15" s="39">
        <v>34</v>
      </c>
      <c r="E15" s="32">
        <v>2426.9899999999998</v>
      </c>
      <c r="F15" s="32">
        <v>53</v>
      </c>
      <c r="G15" s="34">
        <v>55.270270270270274</v>
      </c>
      <c r="H15" s="32" t="s">
        <v>78</v>
      </c>
      <c r="I15" s="32" t="s">
        <v>79</v>
      </c>
      <c r="J15" s="32">
        <v>330</v>
      </c>
      <c r="K15" s="32">
        <v>6</v>
      </c>
      <c r="L15" s="32">
        <v>940</v>
      </c>
      <c r="M15" s="32">
        <v>7</v>
      </c>
      <c r="N15" s="32" t="s">
        <v>78</v>
      </c>
      <c r="O15" s="32" t="s">
        <v>79</v>
      </c>
      <c r="P15" s="32" t="s">
        <v>78</v>
      </c>
      <c r="Q15" s="32" t="s">
        <v>79</v>
      </c>
      <c r="R15" s="32">
        <v>613.40000000000009</v>
      </c>
      <c r="S15" s="32" t="s">
        <v>78</v>
      </c>
      <c r="T15" s="32" t="s">
        <v>78</v>
      </c>
      <c r="U15" s="32">
        <v>1372.1</v>
      </c>
      <c r="V15" s="32">
        <v>32</v>
      </c>
      <c r="W15" s="31">
        <v>0.7097</v>
      </c>
      <c r="X15" s="31">
        <v>3.2300000000000002E-2</v>
      </c>
      <c r="Y15" s="31">
        <v>0</v>
      </c>
      <c r="Z15" s="31">
        <v>3.2300000000000002E-2</v>
      </c>
      <c r="AA15" s="31">
        <v>0</v>
      </c>
      <c r="AB15" s="31">
        <v>9.6799999999999997E-2</v>
      </c>
      <c r="AC15" s="31">
        <v>0.129</v>
      </c>
    </row>
    <row r="16" spans="1:29" x14ac:dyDescent="0.25">
      <c r="A16" s="16"/>
      <c r="B16" s="16">
        <v>64076</v>
      </c>
      <c r="C16" s="41" t="s">
        <v>162</v>
      </c>
      <c r="D16" s="39">
        <v>50</v>
      </c>
      <c r="E16" s="32">
        <v>2619.61</v>
      </c>
      <c r="F16" s="32">
        <v>86</v>
      </c>
      <c r="G16" s="34">
        <v>54.56</v>
      </c>
      <c r="H16" s="32" t="s">
        <v>78</v>
      </c>
      <c r="I16" s="32" t="s">
        <v>79</v>
      </c>
      <c r="J16" s="32">
        <v>690</v>
      </c>
      <c r="K16" s="32">
        <v>11</v>
      </c>
      <c r="L16" s="32">
        <v>2220</v>
      </c>
      <c r="M16" s="32">
        <v>11</v>
      </c>
      <c r="N16" s="32" t="s">
        <v>78</v>
      </c>
      <c r="O16" s="32" t="s">
        <v>79</v>
      </c>
      <c r="P16" s="32" t="s">
        <v>78</v>
      </c>
      <c r="Q16" s="32" t="s">
        <v>79</v>
      </c>
      <c r="R16" s="32">
        <v>1456.6999999999998</v>
      </c>
      <c r="S16" s="32" t="s">
        <v>78</v>
      </c>
      <c r="T16" s="32" t="s">
        <v>78</v>
      </c>
      <c r="U16" s="32">
        <v>2264.3820000000001</v>
      </c>
      <c r="V16" s="32">
        <v>43</v>
      </c>
      <c r="W16" s="31">
        <v>0.60980000000000001</v>
      </c>
      <c r="X16" s="31">
        <v>4.8799999999999996E-2</v>
      </c>
      <c r="Y16" s="31">
        <v>0</v>
      </c>
      <c r="Z16" s="31">
        <v>0.122</v>
      </c>
      <c r="AA16" s="31">
        <v>0</v>
      </c>
      <c r="AB16" s="31">
        <v>9.7599999999999992E-2</v>
      </c>
      <c r="AC16" s="31">
        <v>0.122</v>
      </c>
    </row>
  </sheetData>
  <autoFilter ref="B2:C2" xr:uid="{9566EF4B-79CB-4943-B0E1-D499F39BFA3C}"/>
  <mergeCells count="13">
    <mergeCell ref="V1:V2"/>
    <mergeCell ref="Q1:Q2"/>
    <mergeCell ref="D1:D2"/>
    <mergeCell ref="L1:L2"/>
    <mergeCell ref="M1:M2"/>
    <mergeCell ref="O1:O2"/>
    <mergeCell ref="P1:P2"/>
    <mergeCell ref="E1:E2"/>
    <mergeCell ref="H1:H2"/>
    <mergeCell ref="I1:I2"/>
    <mergeCell ref="J1:J2"/>
    <mergeCell ref="K1:K2"/>
    <mergeCell ref="N1:N2"/>
  </mergeCells>
  <conditionalFormatting sqref="D3:F16 H3:AC16">
    <cfRule type="expression" dxfId="4" priority="2">
      <formula>ISTEXT(D3)</formula>
    </cfRule>
  </conditionalFormatting>
  <conditionalFormatting sqref="G3:G16">
    <cfRule type="expression" dxfId="3" priority="1">
      <formula>ISTEXT(G3)</formula>
    </cfRule>
  </conditionalFormatting>
  <hyperlinks>
    <hyperlink ref="A1" location="INDEX!A1" display="INDEX!A1" xr:uid="{897227B7-D131-44F3-83EE-A997762979AD}"/>
  </hyperlinks>
  <pageMargins left="0.70866141732283472" right="0.70866141732283472" top="0.55118110236220474" bottom="0.55118110236220474" header="0.31496062992125984" footer="0.31496062992125984"/>
  <pageSetup paperSize="9" scale="75" pageOrder="overThenDown" orientation="landscape" r:id="rId1"/>
  <headerFooter>
    <oddHeader>&amp;C&amp;"-,Gras"&amp;8&amp;F</oddHeader>
    <oddFooter>&amp;L&amp;"-,Gras"&amp;8© SPW - Décembre 2024&amp;R&amp;"-,Gras"&amp;8&amp;P/&amp;N</oddFooter>
  </headerFooter>
  <colBreaks count="3" manualBreakCount="3">
    <brk id="11" max="1048575" man="1"/>
    <brk id="17" max="1048575" man="1"/>
    <brk id="22" max="1048575" man="1"/>
  </colBreaks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197D6-B3CB-4A50-AAA0-FB67C17D92F4}">
  <sheetPr codeName="Feuil11"/>
  <dimension ref="A1:AL58"/>
  <sheetViews>
    <sheetView showGridLines="0" zoomScaleNormal="100" workbookViewId="0">
      <pane xSplit="4" ySplit="2" topLeftCell="E3" activePane="bottomRight" state="frozen"/>
      <selection activeCell="A3" sqref="A3"/>
      <selection pane="topRight" activeCell="A3" sqref="A3"/>
      <selection pane="bottomLeft" activeCell="A3" sqref="A3"/>
      <selection pane="bottomRight" activeCell="B1" sqref="B1"/>
    </sheetView>
  </sheetViews>
  <sheetFormatPr baseColWidth="10" defaultColWidth="20.7109375" defaultRowHeight="15" x14ac:dyDescent="0.25"/>
  <cols>
    <col min="1" max="1" width="3.7109375" style="6" customWidth="1"/>
    <col min="2" max="2" width="10.28515625" style="6" customWidth="1"/>
    <col min="3" max="3" width="30.7109375" style="6" customWidth="1"/>
    <col min="4" max="4" width="35.7109375" style="9" customWidth="1"/>
    <col min="5" max="5" width="15.7109375" style="7" customWidth="1"/>
    <col min="6" max="38" width="15.7109375" style="10" customWidth="1"/>
    <col min="39" max="16384" width="20.7109375" style="7"/>
  </cols>
  <sheetData>
    <row r="1" spans="1:38" s="8" customFormat="1" ht="37.5" x14ac:dyDescent="0.25">
      <c r="A1" s="12" t="s">
        <v>57</v>
      </c>
      <c r="B1" s="12"/>
      <c r="C1" s="19" t="s">
        <v>73</v>
      </c>
      <c r="D1" s="28" t="s">
        <v>24</v>
      </c>
      <c r="E1" s="50">
        <v>1990</v>
      </c>
      <c r="F1" s="50">
        <v>1991</v>
      </c>
      <c r="G1" s="50">
        <v>1992</v>
      </c>
      <c r="H1" s="50">
        <v>1993</v>
      </c>
      <c r="I1" s="50">
        <v>1994</v>
      </c>
      <c r="J1" s="50">
        <v>1995</v>
      </c>
      <c r="K1" s="50">
        <v>1996</v>
      </c>
      <c r="L1" s="50">
        <v>1997</v>
      </c>
      <c r="M1" s="50">
        <v>1998</v>
      </c>
      <c r="N1" s="50">
        <v>1999</v>
      </c>
      <c r="O1" s="50">
        <v>2000</v>
      </c>
      <c r="P1" s="50">
        <v>2001</v>
      </c>
      <c r="Q1" s="50">
        <v>2002</v>
      </c>
      <c r="R1" s="50">
        <v>2003</v>
      </c>
      <c r="S1" s="50">
        <v>2004</v>
      </c>
      <c r="T1" s="50">
        <v>2005</v>
      </c>
      <c r="U1" s="50">
        <v>2006</v>
      </c>
      <c r="V1" s="50">
        <v>2007</v>
      </c>
      <c r="W1" s="50">
        <v>2008</v>
      </c>
      <c r="X1" s="50">
        <v>2009</v>
      </c>
      <c r="Y1" s="50">
        <v>2010</v>
      </c>
      <c r="Z1" s="50">
        <v>2011</v>
      </c>
      <c r="AA1" s="50">
        <v>2012</v>
      </c>
      <c r="AB1" s="50">
        <v>2013</v>
      </c>
      <c r="AC1" s="50">
        <v>2014</v>
      </c>
      <c r="AD1" s="50">
        <v>2015</v>
      </c>
      <c r="AE1" s="50">
        <v>2016</v>
      </c>
      <c r="AF1" s="50">
        <v>2017</v>
      </c>
      <c r="AG1" s="50">
        <v>2018</v>
      </c>
      <c r="AH1" s="50">
        <v>2019</v>
      </c>
      <c r="AI1" s="50">
        <v>2020</v>
      </c>
      <c r="AJ1" s="52">
        <v>2021</v>
      </c>
      <c r="AK1" s="50">
        <v>2022</v>
      </c>
      <c r="AL1" s="52">
        <v>2023</v>
      </c>
    </row>
    <row r="2" spans="1:38" s="1" customFormat="1" ht="30.75" thickBot="1" x14ac:dyDescent="0.3">
      <c r="A2" s="14" t="s">
        <v>9</v>
      </c>
      <c r="B2" s="14" t="s">
        <v>11</v>
      </c>
      <c r="C2" s="14" t="s">
        <v>26</v>
      </c>
      <c r="D2" s="17" t="s">
        <v>25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3"/>
      <c r="AK2" s="51"/>
      <c r="AL2" s="53"/>
    </row>
    <row r="3" spans="1:38" x14ac:dyDescent="0.25">
      <c r="A3" s="15"/>
      <c r="B3" s="15">
        <v>64008</v>
      </c>
      <c r="C3" s="22" t="s">
        <v>149</v>
      </c>
      <c r="D3" s="40" t="s">
        <v>12</v>
      </c>
      <c r="E3" s="39">
        <v>29</v>
      </c>
      <c r="F3" s="32">
        <v>26</v>
      </c>
      <c r="G3" s="32">
        <v>27</v>
      </c>
      <c r="H3" s="32">
        <v>26</v>
      </c>
      <c r="I3" s="32">
        <v>26</v>
      </c>
      <c r="J3" s="32">
        <v>24</v>
      </c>
      <c r="K3" s="32">
        <v>23</v>
      </c>
      <c r="L3" s="32">
        <v>21</v>
      </c>
      <c r="M3" s="32">
        <v>21</v>
      </c>
      <c r="N3" s="32">
        <v>21</v>
      </c>
      <c r="O3" s="32">
        <v>20</v>
      </c>
      <c r="P3" s="32">
        <v>19</v>
      </c>
      <c r="Q3" s="32">
        <v>19</v>
      </c>
      <c r="R3" s="32">
        <v>19</v>
      </c>
      <c r="S3" s="32">
        <v>19</v>
      </c>
      <c r="T3" s="32">
        <v>16</v>
      </c>
      <c r="U3" s="32">
        <v>16</v>
      </c>
      <c r="V3" s="32">
        <v>15</v>
      </c>
      <c r="W3" s="32">
        <v>16</v>
      </c>
      <c r="X3" s="32">
        <v>16</v>
      </c>
      <c r="Y3" s="32">
        <v>16</v>
      </c>
      <c r="Z3" s="32">
        <v>14</v>
      </c>
      <c r="AA3" s="32">
        <v>12</v>
      </c>
      <c r="AB3" s="32">
        <v>11</v>
      </c>
      <c r="AC3" s="32">
        <v>11</v>
      </c>
      <c r="AD3" s="32">
        <v>11</v>
      </c>
      <c r="AE3" s="32">
        <v>12</v>
      </c>
      <c r="AF3" s="32">
        <v>12</v>
      </c>
      <c r="AG3" s="32">
        <v>12</v>
      </c>
      <c r="AH3" s="32">
        <v>12</v>
      </c>
      <c r="AI3" s="32">
        <v>11</v>
      </c>
      <c r="AJ3" s="32">
        <v>10</v>
      </c>
      <c r="AK3" s="32">
        <v>10</v>
      </c>
      <c r="AL3" s="32">
        <v>9</v>
      </c>
    </row>
    <row r="4" spans="1:38" ht="30" x14ac:dyDescent="0.25">
      <c r="A4" s="16"/>
      <c r="B4" s="16">
        <f>B3</f>
        <v>64008</v>
      </c>
      <c r="C4" s="33" t="str">
        <f>C3</f>
        <v>Berloz</v>
      </c>
      <c r="D4" s="41" t="s">
        <v>29</v>
      </c>
      <c r="E4" s="42">
        <v>23.281379310344828</v>
      </c>
      <c r="F4" s="34">
        <v>24.501923076923077</v>
      </c>
      <c r="G4" s="34">
        <v>25.906666666666666</v>
      </c>
      <c r="H4" s="34">
        <v>26.408461538461538</v>
      </c>
      <c r="I4" s="34">
        <v>26.563461538461539</v>
      </c>
      <c r="J4" s="34">
        <v>29.834583333333335</v>
      </c>
      <c r="K4" s="34">
        <v>30.305652173913046</v>
      </c>
      <c r="L4" s="34">
        <v>33.259047619047621</v>
      </c>
      <c r="M4" s="34">
        <v>33.371428571428574</v>
      </c>
      <c r="N4" s="34">
        <v>33.240952380952379</v>
      </c>
      <c r="O4" s="34">
        <v>35.207000000000001</v>
      </c>
      <c r="P4" s="34">
        <v>37.011052631578949</v>
      </c>
      <c r="Q4" s="34">
        <v>37.51157894736842</v>
      </c>
      <c r="R4" s="34">
        <v>38.856315789473683</v>
      </c>
      <c r="S4" s="34">
        <v>38.557894736842101</v>
      </c>
      <c r="T4" s="34">
        <v>43.962499999999999</v>
      </c>
      <c r="U4" s="34">
        <v>43.326250000000002</v>
      </c>
      <c r="V4" s="34">
        <v>41.366000000000007</v>
      </c>
      <c r="W4" s="34">
        <v>44.133749999999999</v>
      </c>
      <c r="X4" s="34">
        <v>43.731875000000002</v>
      </c>
      <c r="Y4" s="34">
        <v>46.423124999999999</v>
      </c>
      <c r="Z4" s="34">
        <v>45.517142857142851</v>
      </c>
      <c r="AA4" s="34">
        <v>39.034999999999997</v>
      </c>
      <c r="AB4" s="34">
        <v>40.172727272727272</v>
      </c>
      <c r="AC4" s="34">
        <v>38.932727272727277</v>
      </c>
      <c r="AD4" s="34">
        <v>39.168181818181822</v>
      </c>
      <c r="AE4" s="34">
        <v>46.143333333333331</v>
      </c>
      <c r="AF4" s="34">
        <v>45.912500000000001</v>
      </c>
      <c r="AG4" s="34">
        <v>51.054166666666667</v>
      </c>
      <c r="AH4" s="34">
        <v>51.706666666666671</v>
      </c>
      <c r="AI4" s="34">
        <v>55.89</v>
      </c>
      <c r="AJ4" s="34">
        <v>61.461000000000006</v>
      </c>
      <c r="AK4" s="34">
        <v>61.594999999999999</v>
      </c>
      <c r="AL4" s="34">
        <v>65.348888888888894</v>
      </c>
    </row>
    <row r="5" spans="1:38" x14ac:dyDescent="0.25">
      <c r="A5" s="16"/>
      <c r="B5" s="16">
        <f>B3</f>
        <v>64008</v>
      </c>
      <c r="C5" s="33" t="str">
        <f>C4</f>
        <v>Berloz</v>
      </c>
      <c r="D5" s="41" t="s">
        <v>27</v>
      </c>
      <c r="E5" s="42" t="s">
        <v>78</v>
      </c>
      <c r="F5" s="34" t="s">
        <v>78</v>
      </c>
      <c r="G5" s="34" t="s">
        <v>78</v>
      </c>
      <c r="H5" s="34" t="s">
        <v>78</v>
      </c>
      <c r="I5" s="34" t="s">
        <v>78</v>
      </c>
      <c r="J5" s="34" t="s">
        <v>78</v>
      </c>
      <c r="K5" s="34" t="s">
        <v>78</v>
      </c>
      <c r="L5" s="34" t="s">
        <v>78</v>
      </c>
      <c r="M5" s="34" t="s">
        <v>78</v>
      </c>
      <c r="N5" s="34" t="s">
        <v>78</v>
      </c>
      <c r="O5" s="34" t="s">
        <v>78</v>
      </c>
      <c r="P5" s="34" t="s">
        <v>78</v>
      </c>
      <c r="Q5" s="34" t="s">
        <v>78</v>
      </c>
      <c r="R5" s="34" t="s">
        <v>78</v>
      </c>
      <c r="S5" s="34" t="s">
        <v>78</v>
      </c>
      <c r="T5" s="34" t="s">
        <v>78</v>
      </c>
      <c r="U5" s="34" t="s">
        <v>78</v>
      </c>
      <c r="V5" s="34" t="s">
        <v>78</v>
      </c>
      <c r="W5" s="34" t="s">
        <v>78</v>
      </c>
      <c r="X5" s="34" t="s">
        <v>78</v>
      </c>
      <c r="Y5" s="34" t="s">
        <v>78</v>
      </c>
      <c r="Z5" s="34" t="s">
        <v>78</v>
      </c>
      <c r="AA5" s="34" t="s">
        <v>78</v>
      </c>
      <c r="AB5" s="34" t="s">
        <v>78</v>
      </c>
      <c r="AC5" s="34" t="s">
        <v>78</v>
      </c>
      <c r="AD5" s="34" t="s">
        <v>78</v>
      </c>
      <c r="AE5" s="34" t="s">
        <v>78</v>
      </c>
      <c r="AF5" s="34" t="s">
        <v>78</v>
      </c>
      <c r="AG5" s="34" t="s">
        <v>78</v>
      </c>
      <c r="AH5" s="34" t="s">
        <v>78</v>
      </c>
      <c r="AI5" s="34" t="s">
        <v>78</v>
      </c>
      <c r="AJ5" s="34" t="s">
        <v>78</v>
      </c>
      <c r="AK5" s="34" t="s">
        <v>78</v>
      </c>
      <c r="AL5" s="34" t="s">
        <v>78</v>
      </c>
    </row>
    <row r="6" spans="1:38" ht="30" x14ac:dyDescent="0.25">
      <c r="A6" s="16"/>
      <c r="B6" s="16">
        <f>B3</f>
        <v>64008</v>
      </c>
      <c r="C6" s="33" t="str">
        <f>C5</f>
        <v>Berloz</v>
      </c>
      <c r="D6" s="41" t="s">
        <v>28</v>
      </c>
      <c r="E6" s="42">
        <v>26.285714285714285</v>
      </c>
      <c r="F6" s="34">
        <v>26</v>
      </c>
      <c r="G6" s="34">
        <v>29.428571428571427</v>
      </c>
      <c r="H6" s="34">
        <v>30.428571428571427</v>
      </c>
      <c r="I6" s="34">
        <v>29.571428571428573</v>
      </c>
      <c r="J6" s="34">
        <v>33.166666666666664</v>
      </c>
      <c r="K6" s="34">
        <v>30.5</v>
      </c>
      <c r="L6" s="34">
        <v>33.333333333333336</v>
      </c>
      <c r="M6" s="34">
        <v>40.200000000000003</v>
      </c>
      <c r="N6" s="34">
        <v>40.6</v>
      </c>
      <c r="O6" s="34">
        <v>42</v>
      </c>
      <c r="P6" s="34">
        <v>45.25</v>
      </c>
      <c r="Q6" s="34">
        <v>34.25</v>
      </c>
      <c r="R6" s="34" t="s">
        <v>78</v>
      </c>
      <c r="S6" s="34" t="s">
        <v>78</v>
      </c>
      <c r="T6" s="34" t="s">
        <v>78</v>
      </c>
      <c r="U6" s="34" t="s">
        <v>78</v>
      </c>
      <c r="V6" s="34" t="s">
        <v>78</v>
      </c>
      <c r="W6" s="34" t="s">
        <v>78</v>
      </c>
      <c r="X6" s="34" t="s">
        <v>78</v>
      </c>
      <c r="Y6" s="34" t="s">
        <v>78</v>
      </c>
      <c r="Z6" s="34" t="s">
        <v>78</v>
      </c>
      <c r="AA6" s="34" t="s">
        <v>78</v>
      </c>
      <c r="AB6" s="34" t="s">
        <v>78</v>
      </c>
      <c r="AC6" s="34" t="s">
        <v>78</v>
      </c>
      <c r="AD6" s="34" t="s">
        <v>78</v>
      </c>
      <c r="AE6" s="34" t="s">
        <v>78</v>
      </c>
      <c r="AF6" s="34" t="s">
        <v>78</v>
      </c>
      <c r="AG6" s="34" t="s">
        <v>78</v>
      </c>
      <c r="AH6" s="34" t="s">
        <v>78</v>
      </c>
      <c r="AI6" s="34" t="s">
        <v>78</v>
      </c>
      <c r="AJ6" s="34" t="s">
        <v>78</v>
      </c>
      <c r="AK6" s="34" t="s">
        <v>78</v>
      </c>
      <c r="AL6" s="34" t="s">
        <v>78</v>
      </c>
    </row>
    <row r="7" spans="1:38" x14ac:dyDescent="0.25">
      <c r="A7" s="26"/>
      <c r="B7" s="26">
        <v>64015</v>
      </c>
      <c r="C7" s="27" t="s">
        <v>150</v>
      </c>
      <c r="D7" s="44" t="s">
        <v>12</v>
      </c>
      <c r="E7" s="43">
        <v>83</v>
      </c>
      <c r="F7" s="35">
        <v>80</v>
      </c>
      <c r="G7" s="35">
        <v>79</v>
      </c>
      <c r="H7" s="35">
        <v>77</v>
      </c>
      <c r="I7" s="35">
        <v>76</v>
      </c>
      <c r="J7" s="35">
        <v>75</v>
      </c>
      <c r="K7" s="35">
        <v>70</v>
      </c>
      <c r="L7" s="35">
        <v>66</v>
      </c>
      <c r="M7" s="35">
        <v>64</v>
      </c>
      <c r="N7" s="35">
        <v>59</v>
      </c>
      <c r="O7" s="35">
        <v>57</v>
      </c>
      <c r="P7" s="35">
        <v>55</v>
      </c>
      <c r="Q7" s="35">
        <v>53</v>
      </c>
      <c r="R7" s="35">
        <v>50</v>
      </c>
      <c r="S7" s="35">
        <v>50</v>
      </c>
      <c r="T7" s="35">
        <v>48</v>
      </c>
      <c r="U7" s="35">
        <v>47</v>
      </c>
      <c r="V7" s="35">
        <v>46</v>
      </c>
      <c r="W7" s="35">
        <v>46</v>
      </c>
      <c r="X7" s="35">
        <v>43</v>
      </c>
      <c r="Y7" s="35">
        <v>41</v>
      </c>
      <c r="Z7" s="35">
        <v>46</v>
      </c>
      <c r="AA7" s="35">
        <v>47</v>
      </c>
      <c r="AB7" s="35">
        <v>45</v>
      </c>
      <c r="AC7" s="35">
        <v>45</v>
      </c>
      <c r="AD7" s="35">
        <v>46</v>
      </c>
      <c r="AE7" s="35">
        <v>44</v>
      </c>
      <c r="AF7" s="35">
        <v>46</v>
      </c>
      <c r="AG7" s="35">
        <v>47</v>
      </c>
      <c r="AH7" s="35">
        <v>48</v>
      </c>
      <c r="AI7" s="35">
        <v>46</v>
      </c>
      <c r="AJ7" s="35">
        <v>43</v>
      </c>
      <c r="AK7" s="35">
        <v>43</v>
      </c>
      <c r="AL7" s="35">
        <v>42</v>
      </c>
    </row>
    <row r="8" spans="1:38" ht="30" x14ac:dyDescent="0.25">
      <c r="A8" s="16"/>
      <c r="B8" s="16">
        <f>B7</f>
        <v>64015</v>
      </c>
      <c r="C8" s="33" t="str">
        <f>C7</f>
        <v>Braives</v>
      </c>
      <c r="D8" s="41" t="s">
        <v>29</v>
      </c>
      <c r="E8" s="42">
        <v>40.363614457831325</v>
      </c>
      <c r="F8" s="34">
        <v>41.275375000000004</v>
      </c>
      <c r="G8" s="34">
        <v>40.99810126582279</v>
      </c>
      <c r="H8" s="34">
        <v>41.341428571428565</v>
      </c>
      <c r="I8" s="34">
        <v>42.444605263157889</v>
      </c>
      <c r="J8" s="34">
        <v>43.111333333333334</v>
      </c>
      <c r="K8" s="34">
        <v>46.411999999999999</v>
      </c>
      <c r="L8" s="34">
        <v>48.746818181818178</v>
      </c>
      <c r="M8" s="34">
        <v>50.716406249999999</v>
      </c>
      <c r="N8" s="34">
        <v>54.564915254237285</v>
      </c>
      <c r="O8" s="34">
        <v>56.81894736842105</v>
      </c>
      <c r="P8" s="34">
        <v>59.615636363636369</v>
      </c>
      <c r="Q8" s="34">
        <v>58.618113207547168</v>
      </c>
      <c r="R8" s="34">
        <v>62.125799999999998</v>
      </c>
      <c r="S8" s="34">
        <v>61.939599999999999</v>
      </c>
      <c r="T8" s="34">
        <v>63.35604166666667</v>
      </c>
      <c r="U8" s="34">
        <v>66.909574468085097</v>
      </c>
      <c r="V8" s="34">
        <v>67.846521739130424</v>
      </c>
      <c r="W8" s="34">
        <v>67.401304347826084</v>
      </c>
      <c r="X8" s="34">
        <v>72.331860465116279</v>
      </c>
      <c r="Y8" s="34">
        <v>77.092682926829269</v>
      </c>
      <c r="Z8" s="34">
        <v>68.064347826086959</v>
      </c>
      <c r="AA8" s="34">
        <v>67.29893617021277</v>
      </c>
      <c r="AB8" s="34">
        <v>66.701333333333338</v>
      </c>
      <c r="AC8" s="34">
        <v>64.873555555555555</v>
      </c>
      <c r="AD8" s="34">
        <v>69.203478260869574</v>
      </c>
      <c r="AE8" s="34">
        <v>74.089090909090913</v>
      </c>
      <c r="AF8" s="34">
        <v>67.302391304347836</v>
      </c>
      <c r="AG8" s="34">
        <v>68.215106382978718</v>
      </c>
      <c r="AH8" s="34">
        <v>66.446666666666673</v>
      </c>
      <c r="AI8" s="34">
        <v>66.917608695652177</v>
      </c>
      <c r="AJ8" s="34">
        <v>71.555581395348838</v>
      </c>
      <c r="AK8" s="34">
        <v>68.117209302325577</v>
      </c>
      <c r="AL8" s="34">
        <v>69.048095238095243</v>
      </c>
    </row>
    <row r="9" spans="1:38" x14ac:dyDescent="0.25">
      <c r="A9" s="16"/>
      <c r="B9" s="16">
        <f>B7</f>
        <v>64015</v>
      </c>
      <c r="C9" s="33" t="str">
        <f>C8</f>
        <v>Braives</v>
      </c>
      <c r="D9" s="41" t="s">
        <v>27</v>
      </c>
      <c r="E9" s="42">
        <v>19.761904761904763</v>
      </c>
      <c r="F9" s="34">
        <v>20.684210526315791</v>
      </c>
      <c r="G9" s="34">
        <v>21</v>
      </c>
      <c r="H9" s="34">
        <v>18.23076923076923</v>
      </c>
      <c r="I9" s="34">
        <v>19.692307692307693</v>
      </c>
      <c r="J9" s="34">
        <v>20</v>
      </c>
      <c r="K9" s="34">
        <v>23</v>
      </c>
      <c r="L9" s="34">
        <v>25.4</v>
      </c>
      <c r="M9" s="34">
        <v>26.545454545454547</v>
      </c>
      <c r="N9" s="34">
        <v>24</v>
      </c>
      <c r="O9" s="34">
        <v>33.666666666666664</v>
      </c>
      <c r="P9" s="34">
        <v>23.125</v>
      </c>
      <c r="Q9" s="34">
        <v>29.125</v>
      </c>
      <c r="R9" s="34">
        <v>26.375</v>
      </c>
      <c r="S9" s="34">
        <v>27.857142857142858</v>
      </c>
      <c r="T9" s="34">
        <v>27.142857142857142</v>
      </c>
      <c r="U9" s="34">
        <v>29.714285714285715</v>
      </c>
      <c r="V9" s="34">
        <v>33.142857142857146</v>
      </c>
      <c r="W9" s="34">
        <v>34.142857142857146</v>
      </c>
      <c r="X9" s="34">
        <v>36.857142857142854</v>
      </c>
      <c r="Y9" s="34">
        <v>37</v>
      </c>
      <c r="Z9" s="34">
        <v>34.142857142857146</v>
      </c>
      <c r="AA9" s="34">
        <v>45.4</v>
      </c>
      <c r="AB9" s="34">
        <v>33</v>
      </c>
      <c r="AC9" s="34">
        <v>40.200000000000003</v>
      </c>
      <c r="AD9" s="34">
        <v>31.8</v>
      </c>
      <c r="AE9" s="34">
        <v>28</v>
      </c>
      <c r="AF9" s="34" t="s">
        <v>78</v>
      </c>
      <c r="AG9" s="34" t="s">
        <v>78</v>
      </c>
      <c r="AH9" s="34" t="s">
        <v>78</v>
      </c>
      <c r="AI9" s="34" t="s">
        <v>78</v>
      </c>
      <c r="AJ9" s="34" t="s">
        <v>78</v>
      </c>
      <c r="AK9" s="34" t="s">
        <v>78</v>
      </c>
      <c r="AL9" s="34" t="s">
        <v>78</v>
      </c>
    </row>
    <row r="10" spans="1:38" ht="30" x14ac:dyDescent="0.25">
      <c r="A10" s="16"/>
      <c r="B10" s="16">
        <f>B7</f>
        <v>64015</v>
      </c>
      <c r="C10" s="33" t="str">
        <f>C9</f>
        <v>Braives</v>
      </c>
      <c r="D10" s="41" t="s">
        <v>28</v>
      </c>
      <c r="E10" s="42">
        <v>19.62857142857143</v>
      </c>
      <c r="F10" s="34">
        <v>21.026315789473685</v>
      </c>
      <c r="G10" s="34">
        <v>24.485714285714284</v>
      </c>
      <c r="H10" s="34">
        <v>29.78125</v>
      </c>
      <c r="I10" s="34">
        <v>29.34375</v>
      </c>
      <c r="J10" s="34">
        <v>30.451612903225808</v>
      </c>
      <c r="K10" s="34">
        <v>32.086956521739133</v>
      </c>
      <c r="L10" s="34">
        <v>35.434782608695649</v>
      </c>
      <c r="M10" s="34">
        <v>36.304347826086953</v>
      </c>
      <c r="N10" s="34">
        <v>39.904761904761905</v>
      </c>
      <c r="O10" s="34">
        <v>31.083333333333332</v>
      </c>
      <c r="P10" s="34">
        <v>34.81818181818182</v>
      </c>
      <c r="Q10" s="34">
        <v>37.727272727272727</v>
      </c>
      <c r="R10" s="34">
        <v>34.227272727272727</v>
      </c>
      <c r="S10" s="34">
        <v>38.61904761904762</v>
      </c>
      <c r="T10" s="34">
        <v>42.3</v>
      </c>
      <c r="U10" s="34">
        <v>47.736842105263158</v>
      </c>
      <c r="V10" s="34">
        <v>52.294117647058826</v>
      </c>
      <c r="W10" s="34">
        <v>51.764705882352942</v>
      </c>
      <c r="X10" s="34">
        <v>55.388888888888886</v>
      </c>
      <c r="Y10" s="34">
        <v>55.611111111111114</v>
      </c>
      <c r="Z10" s="34">
        <v>62</v>
      </c>
      <c r="AA10" s="34">
        <v>53.388888888888886</v>
      </c>
      <c r="AB10" s="34">
        <v>56.375</v>
      </c>
      <c r="AC10" s="34">
        <v>47.93333333333333</v>
      </c>
      <c r="AD10" s="34">
        <v>50</v>
      </c>
      <c r="AE10" s="34">
        <v>52.53846153846154</v>
      </c>
      <c r="AF10" s="34">
        <v>46.846153846153847</v>
      </c>
      <c r="AG10" s="34">
        <v>48.5</v>
      </c>
      <c r="AH10" s="34">
        <v>54.7</v>
      </c>
      <c r="AI10" s="34">
        <v>59.8</v>
      </c>
      <c r="AJ10" s="34">
        <v>60.2</v>
      </c>
      <c r="AK10" s="34">
        <v>44.5</v>
      </c>
      <c r="AL10" s="34">
        <v>39.9</v>
      </c>
    </row>
    <row r="11" spans="1:38" x14ac:dyDescent="0.25">
      <c r="A11" s="26"/>
      <c r="B11" s="26">
        <v>64021</v>
      </c>
      <c r="C11" s="27" t="s">
        <v>151</v>
      </c>
      <c r="D11" s="44" t="s">
        <v>12</v>
      </c>
      <c r="E11" s="43">
        <v>54</v>
      </c>
      <c r="F11" s="35">
        <v>54</v>
      </c>
      <c r="G11" s="35">
        <v>55</v>
      </c>
      <c r="H11" s="35">
        <v>53</v>
      </c>
      <c r="I11" s="35">
        <v>50</v>
      </c>
      <c r="J11" s="35">
        <v>48</v>
      </c>
      <c r="K11" s="35">
        <v>44</v>
      </c>
      <c r="L11" s="35">
        <v>43</v>
      </c>
      <c r="M11" s="35">
        <v>41</v>
      </c>
      <c r="N11" s="35">
        <v>42</v>
      </c>
      <c r="O11" s="35">
        <v>43</v>
      </c>
      <c r="P11" s="35">
        <v>38</v>
      </c>
      <c r="Q11" s="35">
        <v>37</v>
      </c>
      <c r="R11" s="35">
        <v>39</v>
      </c>
      <c r="S11" s="35">
        <v>35</v>
      </c>
      <c r="T11" s="35">
        <v>40</v>
      </c>
      <c r="U11" s="35">
        <v>34</v>
      </c>
      <c r="V11" s="35">
        <v>34</v>
      </c>
      <c r="W11" s="35">
        <v>34</v>
      </c>
      <c r="X11" s="35">
        <v>33</v>
      </c>
      <c r="Y11" s="35">
        <v>32</v>
      </c>
      <c r="Z11" s="35">
        <v>29</v>
      </c>
      <c r="AA11" s="35">
        <v>30</v>
      </c>
      <c r="AB11" s="35">
        <v>28</v>
      </c>
      <c r="AC11" s="35">
        <v>27</v>
      </c>
      <c r="AD11" s="35">
        <v>27</v>
      </c>
      <c r="AE11" s="35">
        <v>30</v>
      </c>
      <c r="AF11" s="35">
        <v>31</v>
      </c>
      <c r="AG11" s="35">
        <v>31</v>
      </c>
      <c r="AH11" s="35">
        <v>29</v>
      </c>
      <c r="AI11" s="35">
        <v>29</v>
      </c>
      <c r="AJ11" s="35">
        <v>28</v>
      </c>
      <c r="AK11" s="35">
        <v>30</v>
      </c>
      <c r="AL11" s="35">
        <v>27</v>
      </c>
    </row>
    <row r="12" spans="1:38" ht="30" x14ac:dyDescent="0.25">
      <c r="A12" s="16"/>
      <c r="B12" s="16">
        <f>B11</f>
        <v>64021</v>
      </c>
      <c r="C12" s="33" t="str">
        <f>C11</f>
        <v>Crisnée</v>
      </c>
      <c r="D12" s="41" t="s">
        <v>29</v>
      </c>
      <c r="E12" s="42">
        <v>22.088148148148147</v>
      </c>
      <c r="F12" s="34">
        <v>21.828333333333333</v>
      </c>
      <c r="G12" s="34">
        <v>21.309454545454546</v>
      </c>
      <c r="H12" s="34">
        <v>21.862075471698112</v>
      </c>
      <c r="I12" s="34">
        <v>23.27</v>
      </c>
      <c r="J12" s="34">
        <v>23.598125</v>
      </c>
      <c r="K12" s="34">
        <v>26.480681818181822</v>
      </c>
      <c r="L12" s="34">
        <v>27.328139534883721</v>
      </c>
      <c r="M12" s="34">
        <v>28.889756097560976</v>
      </c>
      <c r="N12" s="34">
        <v>27.965476190476192</v>
      </c>
      <c r="O12" s="34">
        <v>27.466744186046512</v>
      </c>
      <c r="P12" s="34">
        <v>31.408947368421053</v>
      </c>
      <c r="Q12" s="34">
        <v>33.241351351351348</v>
      </c>
      <c r="R12" s="34">
        <v>32.459743589743589</v>
      </c>
      <c r="S12" s="34">
        <v>36.027999999999999</v>
      </c>
      <c r="T12" s="34">
        <v>33.460999999999999</v>
      </c>
      <c r="U12" s="34">
        <v>37.053529411764707</v>
      </c>
      <c r="V12" s="34">
        <v>36.83</v>
      </c>
      <c r="W12" s="34">
        <v>35.896764705882354</v>
      </c>
      <c r="X12" s="34">
        <v>37.472424242424239</v>
      </c>
      <c r="Y12" s="34">
        <v>38.607187500000002</v>
      </c>
      <c r="Z12" s="34">
        <v>35.152068965517245</v>
      </c>
      <c r="AA12" s="34">
        <v>34.514000000000003</v>
      </c>
      <c r="AB12" s="34">
        <v>36.876071428571429</v>
      </c>
      <c r="AC12" s="34">
        <v>38.535185185185185</v>
      </c>
      <c r="AD12" s="34">
        <v>38.718148148148146</v>
      </c>
      <c r="AE12" s="34">
        <v>37.045666666666669</v>
      </c>
      <c r="AF12" s="34">
        <v>37.061935483870968</v>
      </c>
      <c r="AG12" s="34">
        <v>36.374516129032259</v>
      </c>
      <c r="AH12" s="34">
        <v>36.5651724137931</v>
      </c>
      <c r="AI12" s="34">
        <v>37.120689655172413</v>
      </c>
      <c r="AJ12" s="34">
        <v>37.719642857142858</v>
      </c>
      <c r="AK12" s="34">
        <v>37.064666666666668</v>
      </c>
      <c r="AL12" s="34">
        <v>41.322222222222223</v>
      </c>
    </row>
    <row r="13" spans="1:38" x14ac:dyDescent="0.25">
      <c r="A13" s="16"/>
      <c r="B13" s="16">
        <f>B11</f>
        <v>64021</v>
      </c>
      <c r="C13" s="33" t="str">
        <f>C12</f>
        <v>Crisnée</v>
      </c>
      <c r="D13" s="41" t="s">
        <v>27</v>
      </c>
      <c r="E13" s="42">
        <v>12.5</v>
      </c>
      <c r="F13" s="34">
        <v>11</v>
      </c>
      <c r="G13" s="34" t="s">
        <v>78</v>
      </c>
      <c r="H13" s="34">
        <v>8.1666666666666661</v>
      </c>
      <c r="I13" s="34" t="s">
        <v>78</v>
      </c>
      <c r="J13" s="34" t="s">
        <v>78</v>
      </c>
      <c r="K13" s="34" t="s">
        <v>78</v>
      </c>
      <c r="L13" s="34" t="s">
        <v>78</v>
      </c>
      <c r="M13" s="34" t="s">
        <v>78</v>
      </c>
      <c r="N13" s="34" t="s">
        <v>78</v>
      </c>
      <c r="O13" s="34" t="s">
        <v>78</v>
      </c>
      <c r="P13" s="34" t="s">
        <v>78</v>
      </c>
      <c r="Q13" s="34" t="s">
        <v>78</v>
      </c>
      <c r="R13" s="34" t="s">
        <v>78</v>
      </c>
      <c r="S13" s="34" t="s">
        <v>78</v>
      </c>
      <c r="T13" s="34" t="s">
        <v>78</v>
      </c>
      <c r="U13" s="34" t="s">
        <v>78</v>
      </c>
      <c r="V13" s="34" t="s">
        <v>78</v>
      </c>
      <c r="W13" s="34" t="s">
        <v>78</v>
      </c>
      <c r="X13" s="34" t="s">
        <v>78</v>
      </c>
      <c r="Y13" s="34">
        <v>13</v>
      </c>
      <c r="Z13" s="34" t="s">
        <v>78</v>
      </c>
      <c r="AA13" s="34" t="s">
        <v>78</v>
      </c>
      <c r="AB13" s="34" t="s">
        <v>78</v>
      </c>
      <c r="AC13" s="34" t="s">
        <v>78</v>
      </c>
      <c r="AD13" s="34" t="s">
        <v>78</v>
      </c>
      <c r="AE13" s="34" t="s">
        <v>78</v>
      </c>
      <c r="AF13" s="34" t="s">
        <v>78</v>
      </c>
      <c r="AG13" s="34" t="s">
        <v>78</v>
      </c>
      <c r="AH13" s="34" t="s">
        <v>78</v>
      </c>
      <c r="AI13" s="34" t="s">
        <v>78</v>
      </c>
      <c r="AJ13" s="34" t="s">
        <v>78</v>
      </c>
      <c r="AK13" s="34" t="s">
        <v>78</v>
      </c>
      <c r="AL13" s="34" t="s">
        <v>78</v>
      </c>
    </row>
    <row r="14" spans="1:38" ht="30" x14ac:dyDescent="0.25">
      <c r="A14" s="16"/>
      <c r="B14" s="16">
        <f>B11</f>
        <v>64021</v>
      </c>
      <c r="C14" s="33" t="str">
        <f>C13</f>
        <v>Crisnée</v>
      </c>
      <c r="D14" s="41" t="s">
        <v>28</v>
      </c>
      <c r="E14" s="42">
        <v>18.476190476190474</v>
      </c>
      <c r="F14" s="34">
        <v>19.75</v>
      </c>
      <c r="G14" s="34">
        <v>23.61904761904762</v>
      </c>
      <c r="H14" s="34">
        <v>26.736842105263158</v>
      </c>
      <c r="I14" s="34">
        <v>28.083333333333332</v>
      </c>
      <c r="J14" s="34">
        <v>25.904761904761905</v>
      </c>
      <c r="K14" s="34">
        <v>25.227272727272727</v>
      </c>
      <c r="L14" s="34">
        <v>28.565217391304348</v>
      </c>
      <c r="M14" s="34">
        <v>31</v>
      </c>
      <c r="N14" s="34">
        <v>30.904761904761905</v>
      </c>
      <c r="O14" s="34">
        <v>26.95</v>
      </c>
      <c r="P14" s="34">
        <v>28.94736842105263</v>
      </c>
      <c r="Q14" s="34">
        <v>30.375</v>
      </c>
      <c r="R14" s="34">
        <v>29.0625</v>
      </c>
      <c r="S14" s="34">
        <v>28.625</v>
      </c>
      <c r="T14" s="34">
        <v>26.684210526315791</v>
      </c>
      <c r="U14" s="34">
        <v>28.866666666666667</v>
      </c>
      <c r="V14" s="34">
        <v>29.4</v>
      </c>
      <c r="W14" s="34">
        <v>29.53846153846154</v>
      </c>
      <c r="X14" s="34">
        <v>31.916666666666668</v>
      </c>
      <c r="Y14" s="34">
        <v>29.666666666666668</v>
      </c>
      <c r="Z14" s="34">
        <v>33.333333333333336</v>
      </c>
      <c r="AA14" s="34">
        <v>36.857142857142854</v>
      </c>
      <c r="AB14" s="34">
        <v>31</v>
      </c>
      <c r="AC14" s="34">
        <v>28.875</v>
      </c>
      <c r="AD14" s="34">
        <v>38.333333333333336</v>
      </c>
      <c r="AE14" s="34">
        <v>34.166666666666664</v>
      </c>
      <c r="AF14" s="34">
        <v>30.666666666666668</v>
      </c>
      <c r="AG14" s="34">
        <v>27.8</v>
      </c>
      <c r="AH14" s="34">
        <v>38</v>
      </c>
      <c r="AI14" s="34" t="s">
        <v>78</v>
      </c>
      <c r="AJ14" s="34" t="s">
        <v>78</v>
      </c>
      <c r="AK14" s="34" t="s">
        <v>78</v>
      </c>
      <c r="AL14" s="34" t="s">
        <v>78</v>
      </c>
    </row>
    <row r="15" spans="1:38" x14ac:dyDescent="0.25">
      <c r="A15" s="26"/>
      <c r="B15" s="26">
        <v>64023</v>
      </c>
      <c r="C15" s="27" t="s">
        <v>152</v>
      </c>
      <c r="D15" s="44" t="s">
        <v>12</v>
      </c>
      <c r="E15" s="43">
        <v>70</v>
      </c>
      <c r="F15" s="35">
        <v>68</v>
      </c>
      <c r="G15" s="35">
        <v>64</v>
      </c>
      <c r="H15" s="35">
        <v>62</v>
      </c>
      <c r="I15" s="35">
        <v>63</v>
      </c>
      <c r="J15" s="35">
        <v>58</v>
      </c>
      <c r="K15" s="35">
        <v>53</v>
      </c>
      <c r="L15" s="35">
        <v>50</v>
      </c>
      <c r="M15" s="35">
        <v>51</v>
      </c>
      <c r="N15" s="35">
        <v>50</v>
      </c>
      <c r="O15" s="35">
        <v>50</v>
      </c>
      <c r="P15" s="35">
        <v>48</v>
      </c>
      <c r="Q15" s="35">
        <v>47</v>
      </c>
      <c r="R15" s="35">
        <v>45</v>
      </c>
      <c r="S15" s="35">
        <v>45</v>
      </c>
      <c r="T15" s="35">
        <v>45</v>
      </c>
      <c r="U15" s="35">
        <v>46</v>
      </c>
      <c r="V15" s="35">
        <v>45</v>
      </c>
      <c r="W15" s="35">
        <v>44</v>
      </c>
      <c r="X15" s="35">
        <v>43</v>
      </c>
      <c r="Y15" s="35">
        <v>41</v>
      </c>
      <c r="Z15" s="35">
        <v>45</v>
      </c>
      <c r="AA15" s="35">
        <v>45</v>
      </c>
      <c r="AB15" s="35">
        <v>42</v>
      </c>
      <c r="AC15" s="35">
        <v>44</v>
      </c>
      <c r="AD15" s="35">
        <v>42</v>
      </c>
      <c r="AE15" s="35">
        <v>44</v>
      </c>
      <c r="AF15" s="35">
        <v>44</v>
      </c>
      <c r="AG15" s="35">
        <v>40</v>
      </c>
      <c r="AH15" s="35">
        <v>39</v>
      </c>
      <c r="AI15" s="35">
        <v>40</v>
      </c>
      <c r="AJ15" s="35">
        <v>39</v>
      </c>
      <c r="AK15" s="35">
        <v>40</v>
      </c>
      <c r="AL15" s="35">
        <v>40</v>
      </c>
    </row>
    <row r="16" spans="1:38" ht="30" x14ac:dyDescent="0.25">
      <c r="A16" s="16"/>
      <c r="B16" s="16">
        <f>B15</f>
        <v>64023</v>
      </c>
      <c r="C16" s="33" t="str">
        <f>C15</f>
        <v>Donceel</v>
      </c>
      <c r="D16" s="41" t="s">
        <v>29</v>
      </c>
      <c r="E16" s="42">
        <v>28.438142857142857</v>
      </c>
      <c r="F16" s="34">
        <v>29.357205882352943</v>
      </c>
      <c r="G16" s="34">
        <v>30.914687499999999</v>
      </c>
      <c r="H16" s="34">
        <v>29.710967741935484</v>
      </c>
      <c r="I16" s="34">
        <v>29.936349206349206</v>
      </c>
      <c r="J16" s="34">
        <v>34.116206896551724</v>
      </c>
      <c r="K16" s="34">
        <v>34.016037735849061</v>
      </c>
      <c r="L16" s="34">
        <v>36.3292</v>
      </c>
      <c r="M16" s="34">
        <v>38.7856862745098</v>
      </c>
      <c r="N16" s="34">
        <v>39.328400000000002</v>
      </c>
      <c r="O16" s="34">
        <v>39.648800000000001</v>
      </c>
      <c r="P16" s="34">
        <v>41.091875000000002</v>
      </c>
      <c r="Q16" s="34">
        <v>42.2504255319149</v>
      </c>
      <c r="R16" s="34">
        <v>44.25</v>
      </c>
      <c r="S16" s="34">
        <v>44.105777777777774</v>
      </c>
      <c r="T16" s="34">
        <v>44.089555555555556</v>
      </c>
      <c r="U16" s="34">
        <v>43.187608695652173</v>
      </c>
      <c r="V16" s="34">
        <v>44.495777777777775</v>
      </c>
      <c r="W16" s="34">
        <v>44.80977272727273</v>
      </c>
      <c r="X16" s="34">
        <v>44.550232558139534</v>
      </c>
      <c r="Y16" s="34">
        <v>47.997317073170734</v>
      </c>
      <c r="Z16" s="34">
        <v>39.923777777777779</v>
      </c>
      <c r="AA16" s="34">
        <v>40.406444444444446</v>
      </c>
      <c r="AB16" s="34">
        <v>42.689761904761909</v>
      </c>
      <c r="AC16" s="34">
        <v>43.272727272727273</v>
      </c>
      <c r="AD16" s="34">
        <v>44.066428571428567</v>
      </c>
      <c r="AE16" s="34">
        <v>48.61363636363636</v>
      </c>
      <c r="AF16" s="34">
        <v>48.231590909090912</v>
      </c>
      <c r="AG16" s="34">
        <v>50.284500000000001</v>
      </c>
      <c r="AH16" s="34">
        <v>47.977179487179484</v>
      </c>
      <c r="AI16" s="34">
        <v>54.210749999999997</v>
      </c>
      <c r="AJ16" s="34">
        <v>45.020769230769226</v>
      </c>
      <c r="AK16" s="34">
        <v>49.549750000000003</v>
      </c>
      <c r="AL16" s="34">
        <v>48.608000000000004</v>
      </c>
    </row>
    <row r="17" spans="1:38" x14ac:dyDescent="0.25">
      <c r="A17" s="16"/>
      <c r="B17" s="16">
        <f>B15</f>
        <v>64023</v>
      </c>
      <c r="C17" s="33" t="str">
        <f>C16</f>
        <v>Donceel</v>
      </c>
      <c r="D17" s="41" t="s">
        <v>27</v>
      </c>
      <c r="E17" s="42">
        <v>26.722222222222221</v>
      </c>
      <c r="F17" s="34">
        <v>27.142857142857142</v>
      </c>
      <c r="G17" s="34">
        <v>26.4</v>
      </c>
      <c r="H17" s="34">
        <v>26.76923076923077</v>
      </c>
      <c r="I17" s="34">
        <v>28.307692307692307</v>
      </c>
      <c r="J17" s="34">
        <v>33.090909090909093</v>
      </c>
      <c r="K17" s="34">
        <v>36.799999999999997</v>
      </c>
      <c r="L17" s="34">
        <v>38.888888888888886</v>
      </c>
      <c r="M17" s="34">
        <v>38.777777777777779</v>
      </c>
      <c r="N17" s="34">
        <v>40.571428571428569</v>
      </c>
      <c r="O17" s="34">
        <v>44.166666666666664</v>
      </c>
      <c r="P17" s="34">
        <v>43.714285714285715</v>
      </c>
      <c r="Q17" s="34">
        <v>49.166666666666664</v>
      </c>
      <c r="R17" s="34">
        <v>45</v>
      </c>
      <c r="S17" s="34">
        <v>46.5</v>
      </c>
      <c r="T17" s="34">
        <v>43</v>
      </c>
      <c r="U17" s="34">
        <v>40.714285714285715</v>
      </c>
      <c r="V17" s="34">
        <v>49.4</v>
      </c>
      <c r="W17" s="34">
        <v>53.333333333333336</v>
      </c>
      <c r="X17" s="34">
        <v>68.5</v>
      </c>
      <c r="Y17" s="34">
        <v>66.75</v>
      </c>
      <c r="Z17" s="34">
        <v>42</v>
      </c>
      <c r="AA17" s="34">
        <v>39.75</v>
      </c>
      <c r="AB17" s="34" t="s">
        <v>78</v>
      </c>
      <c r="AC17" s="34" t="s">
        <v>78</v>
      </c>
      <c r="AD17" s="34" t="s">
        <v>78</v>
      </c>
      <c r="AE17" s="34" t="s">
        <v>78</v>
      </c>
      <c r="AF17" s="34" t="s">
        <v>78</v>
      </c>
      <c r="AG17" s="34" t="s">
        <v>78</v>
      </c>
      <c r="AH17" s="34" t="s">
        <v>78</v>
      </c>
      <c r="AI17" s="34" t="s">
        <v>78</v>
      </c>
      <c r="AJ17" s="34" t="s">
        <v>78</v>
      </c>
      <c r="AK17" s="34" t="s">
        <v>78</v>
      </c>
      <c r="AL17" s="34" t="s">
        <v>78</v>
      </c>
    </row>
    <row r="18" spans="1:38" ht="30" x14ac:dyDescent="0.25">
      <c r="A18" s="16"/>
      <c r="B18" s="16">
        <f>B15</f>
        <v>64023</v>
      </c>
      <c r="C18" s="33" t="str">
        <f>C17</f>
        <v>Donceel</v>
      </c>
      <c r="D18" s="41" t="s">
        <v>28</v>
      </c>
      <c r="E18" s="42">
        <v>17.791666666666668</v>
      </c>
      <c r="F18" s="34">
        <v>20.96153846153846</v>
      </c>
      <c r="G18" s="34">
        <v>21.434782608695652</v>
      </c>
      <c r="H18" s="34">
        <v>25.071428571428573</v>
      </c>
      <c r="I18" s="34">
        <v>30.36</v>
      </c>
      <c r="J18" s="34">
        <v>25.1</v>
      </c>
      <c r="K18" s="34">
        <v>28.28</v>
      </c>
      <c r="L18" s="34">
        <v>31.454545454545453</v>
      </c>
      <c r="M18" s="34">
        <v>36.227272727272727</v>
      </c>
      <c r="N18" s="34">
        <v>35.217391304347828</v>
      </c>
      <c r="O18" s="34">
        <v>37.35</v>
      </c>
      <c r="P18" s="34">
        <v>41.55</v>
      </c>
      <c r="Q18" s="34">
        <v>36.952380952380949</v>
      </c>
      <c r="R18" s="34">
        <v>33.38095238095238</v>
      </c>
      <c r="S18" s="34">
        <v>34.210526315789473</v>
      </c>
      <c r="T18" s="34">
        <v>36.777777777777779</v>
      </c>
      <c r="U18" s="34">
        <v>38.647058823529413</v>
      </c>
      <c r="V18" s="34">
        <v>39.473684210526315</v>
      </c>
      <c r="W18" s="34">
        <v>36.705882352941174</v>
      </c>
      <c r="X18" s="34">
        <v>39.6875</v>
      </c>
      <c r="Y18" s="34">
        <v>36.466666666666669</v>
      </c>
      <c r="Z18" s="34">
        <v>42.3125</v>
      </c>
      <c r="AA18" s="34">
        <v>41.4</v>
      </c>
      <c r="AB18" s="34">
        <v>37.93333333333333</v>
      </c>
      <c r="AC18" s="34">
        <v>39.4</v>
      </c>
      <c r="AD18" s="34">
        <v>40.285714285714285</v>
      </c>
      <c r="AE18" s="34">
        <v>43.692307692307693</v>
      </c>
      <c r="AF18" s="34">
        <v>43.53846153846154</v>
      </c>
      <c r="AG18" s="34">
        <v>51.545454545454547</v>
      </c>
      <c r="AH18" s="34">
        <v>49.272727272727273</v>
      </c>
      <c r="AI18" s="34">
        <v>50.666666666666664</v>
      </c>
      <c r="AJ18" s="34">
        <v>54.666666666666664</v>
      </c>
      <c r="AK18" s="34">
        <v>57.75</v>
      </c>
      <c r="AL18" s="34">
        <v>65</v>
      </c>
    </row>
    <row r="19" spans="1:38" x14ac:dyDescent="0.25">
      <c r="A19" s="26"/>
      <c r="B19" s="26">
        <v>64025</v>
      </c>
      <c r="C19" s="27" t="s">
        <v>153</v>
      </c>
      <c r="D19" s="44" t="s">
        <v>12</v>
      </c>
      <c r="E19" s="43">
        <v>31</v>
      </c>
      <c r="F19" s="35">
        <v>33</v>
      </c>
      <c r="G19" s="35">
        <v>32</v>
      </c>
      <c r="H19" s="35">
        <v>31</v>
      </c>
      <c r="I19" s="35">
        <v>31</v>
      </c>
      <c r="J19" s="35">
        <v>29</v>
      </c>
      <c r="K19" s="35">
        <v>29</v>
      </c>
      <c r="L19" s="35">
        <v>30</v>
      </c>
      <c r="M19" s="35">
        <v>29</v>
      </c>
      <c r="N19" s="35">
        <v>29</v>
      </c>
      <c r="O19" s="35">
        <v>28</v>
      </c>
      <c r="P19" s="35">
        <v>30</v>
      </c>
      <c r="Q19" s="35">
        <v>30</v>
      </c>
      <c r="R19" s="35">
        <v>31</v>
      </c>
      <c r="S19" s="35">
        <v>29</v>
      </c>
      <c r="T19" s="35">
        <v>27</v>
      </c>
      <c r="U19" s="35">
        <v>27</v>
      </c>
      <c r="V19" s="35">
        <v>28</v>
      </c>
      <c r="W19" s="35">
        <v>26</v>
      </c>
      <c r="X19" s="35">
        <v>25</v>
      </c>
      <c r="Y19" s="35">
        <v>24</v>
      </c>
      <c r="Z19" s="35">
        <v>23</v>
      </c>
      <c r="AA19" s="35">
        <v>22</v>
      </c>
      <c r="AB19" s="35">
        <v>22</v>
      </c>
      <c r="AC19" s="35">
        <v>22</v>
      </c>
      <c r="AD19" s="35">
        <v>21</v>
      </c>
      <c r="AE19" s="35">
        <v>21</v>
      </c>
      <c r="AF19" s="35">
        <v>24</v>
      </c>
      <c r="AG19" s="35">
        <v>25</v>
      </c>
      <c r="AH19" s="35">
        <v>25</v>
      </c>
      <c r="AI19" s="35">
        <v>25</v>
      </c>
      <c r="AJ19" s="35">
        <v>25</v>
      </c>
      <c r="AK19" s="35">
        <v>24</v>
      </c>
      <c r="AL19" s="35">
        <v>24</v>
      </c>
    </row>
    <row r="20" spans="1:38" ht="30" x14ac:dyDescent="0.25">
      <c r="A20" s="16"/>
      <c r="B20" s="16">
        <f>B19</f>
        <v>64025</v>
      </c>
      <c r="C20" s="33" t="str">
        <f>C19</f>
        <v>Fexhe-le-Haut-Clocher</v>
      </c>
      <c r="D20" s="41" t="s">
        <v>29</v>
      </c>
      <c r="E20" s="42">
        <v>41.865806451612904</v>
      </c>
      <c r="F20" s="34">
        <v>39.867272727272727</v>
      </c>
      <c r="G20" s="34">
        <v>40.178437500000001</v>
      </c>
      <c r="H20" s="34">
        <v>43.925483870967746</v>
      </c>
      <c r="I20" s="34">
        <v>44.342580645161291</v>
      </c>
      <c r="J20" s="34">
        <v>43.994137931034487</v>
      </c>
      <c r="K20" s="34">
        <v>43.910344827586208</v>
      </c>
      <c r="L20" s="34">
        <v>44.030333333333338</v>
      </c>
      <c r="M20" s="34">
        <v>43.732758620689658</v>
      </c>
      <c r="N20" s="34">
        <v>44.238965517241375</v>
      </c>
      <c r="O20" s="34">
        <v>45.605357142857144</v>
      </c>
      <c r="P20" s="34">
        <v>43.946000000000005</v>
      </c>
      <c r="Q20" s="34">
        <v>43.942666666666668</v>
      </c>
      <c r="R20" s="34">
        <v>44.580967741935481</v>
      </c>
      <c r="S20" s="34">
        <v>46.005862068965513</v>
      </c>
      <c r="T20" s="34">
        <v>48.508518518518521</v>
      </c>
      <c r="U20" s="34">
        <v>49.123703703703704</v>
      </c>
      <c r="V20" s="34">
        <v>46.79607142857143</v>
      </c>
      <c r="W20" s="34">
        <v>50.093846153846151</v>
      </c>
      <c r="X20" s="34">
        <v>49.672399999999996</v>
      </c>
      <c r="Y20" s="34">
        <v>50.467500000000001</v>
      </c>
      <c r="Z20" s="34">
        <v>49.599130434782609</v>
      </c>
      <c r="AA20" s="34">
        <v>56.302272727272729</v>
      </c>
      <c r="AB20" s="34">
        <v>55.991363636363637</v>
      </c>
      <c r="AC20" s="34">
        <v>57.26227272727273</v>
      </c>
      <c r="AD20" s="34">
        <v>59.759523809523806</v>
      </c>
      <c r="AE20" s="34">
        <v>60.56666666666667</v>
      </c>
      <c r="AF20" s="34">
        <v>47.01958333333333</v>
      </c>
      <c r="AG20" s="34">
        <v>52.746400000000001</v>
      </c>
      <c r="AH20" s="34">
        <v>53.833599999999997</v>
      </c>
      <c r="AI20" s="34">
        <v>53.239600000000003</v>
      </c>
      <c r="AJ20" s="34">
        <v>53.157200000000003</v>
      </c>
      <c r="AK20" s="34">
        <v>52.158749999999998</v>
      </c>
      <c r="AL20" s="34">
        <v>48.970416666666672</v>
      </c>
    </row>
    <row r="21" spans="1:38" x14ac:dyDescent="0.25">
      <c r="A21" s="16"/>
      <c r="B21" s="16">
        <f>B19</f>
        <v>64025</v>
      </c>
      <c r="C21" s="33" t="str">
        <f>C20</f>
        <v>Fexhe-le-Haut-Clocher</v>
      </c>
      <c r="D21" s="41" t="s">
        <v>27</v>
      </c>
      <c r="E21" s="42">
        <v>28.75</v>
      </c>
      <c r="F21" s="34">
        <v>28.25</v>
      </c>
      <c r="G21" s="34">
        <v>30.75</v>
      </c>
      <c r="H21" s="34">
        <v>26.75</v>
      </c>
      <c r="I21" s="34" t="s">
        <v>78</v>
      </c>
      <c r="J21" s="34" t="s">
        <v>78</v>
      </c>
      <c r="K21" s="34" t="s">
        <v>78</v>
      </c>
      <c r="L21" s="34" t="s">
        <v>78</v>
      </c>
      <c r="M21" s="34">
        <v>20.5</v>
      </c>
      <c r="N21" s="34" t="s">
        <v>78</v>
      </c>
      <c r="O21" s="34" t="s">
        <v>78</v>
      </c>
      <c r="P21" s="34" t="s">
        <v>78</v>
      </c>
      <c r="Q21" s="34" t="s">
        <v>78</v>
      </c>
      <c r="R21" s="34" t="s">
        <v>78</v>
      </c>
      <c r="S21" s="34" t="s">
        <v>78</v>
      </c>
      <c r="T21" s="34" t="s">
        <v>78</v>
      </c>
      <c r="U21" s="34" t="s">
        <v>78</v>
      </c>
      <c r="V21" s="34" t="s">
        <v>78</v>
      </c>
      <c r="W21" s="34" t="s">
        <v>78</v>
      </c>
      <c r="X21" s="34" t="s">
        <v>78</v>
      </c>
      <c r="Y21" s="34" t="s">
        <v>78</v>
      </c>
      <c r="Z21" s="34" t="s">
        <v>78</v>
      </c>
      <c r="AA21" s="34" t="s">
        <v>78</v>
      </c>
      <c r="AB21" s="34" t="s">
        <v>78</v>
      </c>
      <c r="AC21" s="34">
        <v>23</v>
      </c>
      <c r="AD21" s="34">
        <v>22.75</v>
      </c>
      <c r="AE21" s="34" t="s">
        <v>78</v>
      </c>
      <c r="AF21" s="34" t="s">
        <v>78</v>
      </c>
      <c r="AG21" s="34" t="s">
        <v>78</v>
      </c>
      <c r="AH21" s="34" t="s">
        <v>78</v>
      </c>
      <c r="AI21" s="34" t="s">
        <v>78</v>
      </c>
      <c r="AJ21" s="34" t="s">
        <v>78</v>
      </c>
      <c r="AK21" s="34" t="s">
        <v>78</v>
      </c>
      <c r="AL21" s="34" t="s">
        <v>78</v>
      </c>
    </row>
    <row r="22" spans="1:38" ht="30" x14ac:dyDescent="0.25">
      <c r="A22" s="16"/>
      <c r="B22" s="16">
        <f>B19</f>
        <v>64025</v>
      </c>
      <c r="C22" s="33" t="str">
        <f>C21</f>
        <v>Fexhe-le-Haut-Clocher</v>
      </c>
      <c r="D22" s="41" t="s">
        <v>28</v>
      </c>
      <c r="E22" s="42">
        <v>28.5</v>
      </c>
      <c r="F22" s="34">
        <v>30.666666666666668</v>
      </c>
      <c r="G22" s="34">
        <v>29.571428571428573</v>
      </c>
      <c r="H22" s="34">
        <v>27.4375</v>
      </c>
      <c r="I22" s="34">
        <v>30.5625</v>
      </c>
      <c r="J22" s="34">
        <v>30.1875</v>
      </c>
      <c r="K22" s="34">
        <v>26.6875</v>
      </c>
      <c r="L22" s="34">
        <v>27.157894736842106</v>
      </c>
      <c r="M22" s="34">
        <v>32.200000000000003</v>
      </c>
      <c r="N22" s="34">
        <v>31.5625</v>
      </c>
      <c r="O22" s="34">
        <v>36.200000000000003</v>
      </c>
      <c r="P22" s="34">
        <v>33.75</v>
      </c>
      <c r="Q22" s="34">
        <v>37.53846153846154</v>
      </c>
      <c r="R22" s="34">
        <v>41.615384615384613</v>
      </c>
      <c r="S22" s="34">
        <v>42.416666666666664</v>
      </c>
      <c r="T22" s="34">
        <v>39.07692307692308</v>
      </c>
      <c r="U22" s="34">
        <v>43.07692307692308</v>
      </c>
      <c r="V22" s="34">
        <v>44.916666666666664</v>
      </c>
      <c r="W22" s="34">
        <v>41.153846153846153</v>
      </c>
      <c r="X22" s="34">
        <v>49.916666666666664</v>
      </c>
      <c r="Y22" s="34">
        <v>48.9</v>
      </c>
      <c r="Z22" s="34">
        <v>62</v>
      </c>
      <c r="AA22" s="34">
        <v>52.625</v>
      </c>
      <c r="AB22" s="34">
        <v>51.625</v>
      </c>
      <c r="AC22" s="34">
        <v>50.875</v>
      </c>
      <c r="AD22" s="34">
        <v>52</v>
      </c>
      <c r="AE22" s="34">
        <v>57</v>
      </c>
      <c r="AF22" s="34">
        <v>50.25</v>
      </c>
      <c r="AG22" s="34">
        <v>47.875</v>
      </c>
      <c r="AH22" s="34">
        <v>43.5</v>
      </c>
      <c r="AI22" s="34">
        <v>44.75</v>
      </c>
      <c r="AJ22" s="34">
        <v>42.75</v>
      </c>
      <c r="AK22" s="34">
        <v>38.875</v>
      </c>
      <c r="AL22" s="34">
        <v>43.857142857142854</v>
      </c>
    </row>
    <row r="23" spans="1:38" x14ac:dyDescent="0.25">
      <c r="A23" s="26"/>
      <c r="B23" s="26">
        <v>64029</v>
      </c>
      <c r="C23" s="27" t="s">
        <v>154</v>
      </c>
      <c r="D23" s="44" t="s">
        <v>12</v>
      </c>
      <c r="E23" s="43">
        <v>54</v>
      </c>
      <c r="F23" s="35">
        <v>53</v>
      </c>
      <c r="G23" s="35">
        <v>50</v>
      </c>
      <c r="H23" s="35">
        <v>49</v>
      </c>
      <c r="I23" s="35">
        <v>49</v>
      </c>
      <c r="J23" s="35">
        <v>50</v>
      </c>
      <c r="K23" s="35">
        <v>48</v>
      </c>
      <c r="L23" s="35">
        <v>48</v>
      </c>
      <c r="M23" s="35">
        <v>47</v>
      </c>
      <c r="N23" s="35">
        <v>43</v>
      </c>
      <c r="O23" s="35">
        <v>42</v>
      </c>
      <c r="P23" s="35">
        <v>43</v>
      </c>
      <c r="Q23" s="35">
        <v>42</v>
      </c>
      <c r="R23" s="35">
        <v>41</v>
      </c>
      <c r="S23" s="35">
        <v>43</v>
      </c>
      <c r="T23" s="35">
        <v>42</v>
      </c>
      <c r="U23" s="35">
        <v>42</v>
      </c>
      <c r="V23" s="35">
        <v>41</v>
      </c>
      <c r="W23" s="35">
        <v>39</v>
      </c>
      <c r="X23" s="35">
        <v>39</v>
      </c>
      <c r="Y23" s="35">
        <v>36</v>
      </c>
      <c r="Z23" s="35">
        <v>31</v>
      </c>
      <c r="AA23" s="35">
        <v>31</v>
      </c>
      <c r="AB23" s="35">
        <v>31</v>
      </c>
      <c r="AC23" s="35">
        <v>34</v>
      </c>
      <c r="AD23" s="35">
        <v>35</v>
      </c>
      <c r="AE23" s="35">
        <v>35</v>
      </c>
      <c r="AF23" s="35">
        <v>35</v>
      </c>
      <c r="AG23" s="35">
        <v>34</v>
      </c>
      <c r="AH23" s="35">
        <v>33</v>
      </c>
      <c r="AI23" s="35">
        <v>35</v>
      </c>
      <c r="AJ23" s="35">
        <v>34</v>
      </c>
      <c r="AK23" s="35">
        <v>35</v>
      </c>
      <c r="AL23" s="35">
        <v>35</v>
      </c>
    </row>
    <row r="24" spans="1:38" ht="30" x14ac:dyDescent="0.25">
      <c r="A24" s="16"/>
      <c r="B24" s="16">
        <f>B23</f>
        <v>64029</v>
      </c>
      <c r="C24" s="33" t="str">
        <f>C23</f>
        <v>Geer</v>
      </c>
      <c r="D24" s="41" t="s">
        <v>29</v>
      </c>
      <c r="E24" s="42">
        <v>32.048703703703701</v>
      </c>
      <c r="F24" s="34">
        <v>32.934339622641509</v>
      </c>
      <c r="G24" s="34">
        <v>34.241999999999997</v>
      </c>
      <c r="H24" s="34">
        <v>36.017142857142858</v>
      </c>
      <c r="I24" s="34">
        <v>36.073061224489798</v>
      </c>
      <c r="J24" s="34">
        <v>36.521999999999998</v>
      </c>
      <c r="K24" s="34">
        <v>37.996458333333337</v>
      </c>
      <c r="L24" s="34">
        <v>37.695625</v>
      </c>
      <c r="M24" s="34">
        <v>38.375744680851064</v>
      </c>
      <c r="N24" s="34">
        <v>42.708139534883721</v>
      </c>
      <c r="O24" s="34">
        <v>44.36119047619048</v>
      </c>
      <c r="P24" s="34">
        <v>46.743023255813952</v>
      </c>
      <c r="Q24" s="34">
        <v>47.696904761904761</v>
      </c>
      <c r="R24" s="34">
        <v>49.402926829268289</v>
      </c>
      <c r="S24" s="34">
        <v>48.666511627906978</v>
      </c>
      <c r="T24" s="34">
        <v>50.391904761904762</v>
      </c>
      <c r="U24" s="34">
        <v>50.832619047619048</v>
      </c>
      <c r="V24" s="34">
        <v>53.403902439024385</v>
      </c>
      <c r="W24" s="34">
        <v>55.282051282051277</v>
      </c>
      <c r="X24" s="34">
        <v>56.061794871794874</v>
      </c>
      <c r="Y24" s="34">
        <v>59.127777777777773</v>
      </c>
      <c r="Z24" s="34">
        <v>52.777096774193552</v>
      </c>
      <c r="AA24" s="34">
        <v>52.94580645161291</v>
      </c>
      <c r="AB24" s="34">
        <v>51.711612903225806</v>
      </c>
      <c r="AC24" s="34">
        <v>48.933529411764702</v>
      </c>
      <c r="AD24" s="34">
        <v>51.990571428571428</v>
      </c>
      <c r="AE24" s="34">
        <v>50.947714285714284</v>
      </c>
      <c r="AF24" s="34">
        <v>63.449714285714293</v>
      </c>
      <c r="AG24" s="34">
        <v>62.6</v>
      </c>
      <c r="AH24" s="34">
        <v>60.026363636363641</v>
      </c>
      <c r="AI24" s="34">
        <v>60.73685714285714</v>
      </c>
      <c r="AJ24" s="34">
        <v>60.526176470588233</v>
      </c>
      <c r="AK24" s="34">
        <v>59.053142857142859</v>
      </c>
      <c r="AL24" s="34">
        <v>59.457999999999998</v>
      </c>
    </row>
    <row r="25" spans="1:38" x14ac:dyDescent="0.25">
      <c r="A25" s="16"/>
      <c r="B25" s="16">
        <f>B23</f>
        <v>64029</v>
      </c>
      <c r="C25" s="33" t="str">
        <f>C24</f>
        <v>Geer</v>
      </c>
      <c r="D25" s="41" t="s">
        <v>27</v>
      </c>
      <c r="E25" s="42">
        <v>33.285714285714285</v>
      </c>
      <c r="F25" s="34">
        <v>36.4</v>
      </c>
      <c r="G25" s="34">
        <v>22.666666666666668</v>
      </c>
      <c r="H25" s="34">
        <v>28.833333333333332</v>
      </c>
      <c r="I25" s="34">
        <v>33.200000000000003</v>
      </c>
      <c r="J25" s="34">
        <v>32.200000000000003</v>
      </c>
      <c r="K25" s="34">
        <v>39</v>
      </c>
      <c r="L25" s="34" t="s">
        <v>78</v>
      </c>
      <c r="M25" s="34" t="s">
        <v>78</v>
      </c>
      <c r="N25" s="34" t="s">
        <v>78</v>
      </c>
      <c r="O25" s="34" t="s">
        <v>78</v>
      </c>
      <c r="P25" s="34">
        <v>52</v>
      </c>
      <c r="Q25" s="34" t="s">
        <v>78</v>
      </c>
      <c r="R25" s="34" t="s">
        <v>78</v>
      </c>
      <c r="S25" s="34" t="s">
        <v>78</v>
      </c>
      <c r="T25" s="34" t="s">
        <v>78</v>
      </c>
      <c r="U25" s="34" t="s">
        <v>78</v>
      </c>
      <c r="V25" s="34" t="s">
        <v>78</v>
      </c>
      <c r="W25" s="34" t="s">
        <v>78</v>
      </c>
      <c r="X25" s="34" t="s">
        <v>78</v>
      </c>
      <c r="Y25" s="34" t="s">
        <v>78</v>
      </c>
      <c r="Z25" s="34" t="s">
        <v>78</v>
      </c>
      <c r="AA25" s="34" t="s">
        <v>78</v>
      </c>
      <c r="AB25" s="34" t="s">
        <v>78</v>
      </c>
      <c r="AC25" s="34" t="s">
        <v>78</v>
      </c>
      <c r="AD25" s="34" t="s">
        <v>78</v>
      </c>
      <c r="AE25" s="34" t="s">
        <v>78</v>
      </c>
      <c r="AF25" s="34" t="s">
        <v>78</v>
      </c>
      <c r="AG25" s="34" t="s">
        <v>78</v>
      </c>
      <c r="AH25" s="34" t="s">
        <v>78</v>
      </c>
      <c r="AI25" s="34" t="s">
        <v>78</v>
      </c>
      <c r="AJ25" s="34" t="s">
        <v>78</v>
      </c>
      <c r="AK25" s="34" t="s">
        <v>78</v>
      </c>
      <c r="AL25" s="34" t="s">
        <v>78</v>
      </c>
    </row>
    <row r="26" spans="1:38" ht="30" x14ac:dyDescent="0.25">
      <c r="A26" s="16"/>
      <c r="B26" s="16">
        <f>B23</f>
        <v>64029</v>
      </c>
      <c r="C26" s="33" t="str">
        <f>C25</f>
        <v>Geer</v>
      </c>
      <c r="D26" s="41" t="s">
        <v>28</v>
      </c>
      <c r="E26" s="42">
        <v>17.80952380952381</v>
      </c>
      <c r="F26" s="34">
        <v>22.105263157894736</v>
      </c>
      <c r="G26" s="34">
        <v>23.733333333333334</v>
      </c>
      <c r="H26" s="34">
        <v>20.666666666666668</v>
      </c>
      <c r="I26" s="34">
        <v>20.346153846153847</v>
      </c>
      <c r="J26" s="34">
        <v>23.40909090909091</v>
      </c>
      <c r="K26" s="34">
        <v>23.428571428571427</v>
      </c>
      <c r="L26" s="34">
        <v>28.866666666666667</v>
      </c>
      <c r="M26" s="34">
        <v>27.529411764705884</v>
      </c>
      <c r="N26" s="34">
        <v>28.705882352941178</v>
      </c>
      <c r="O26" s="34">
        <v>28.9375</v>
      </c>
      <c r="P26" s="34">
        <v>30.133333333333333</v>
      </c>
      <c r="Q26" s="34">
        <v>33.642857142857146</v>
      </c>
      <c r="R26" s="34">
        <v>37.769230769230766</v>
      </c>
      <c r="S26" s="34">
        <v>34.142857142857146</v>
      </c>
      <c r="T26" s="34">
        <v>34.4375</v>
      </c>
      <c r="U26" s="34">
        <v>39.93333333333333</v>
      </c>
      <c r="V26" s="34">
        <v>44.4</v>
      </c>
      <c r="W26" s="34">
        <v>43.4</v>
      </c>
      <c r="X26" s="34">
        <v>44.266666666666666</v>
      </c>
      <c r="Y26" s="34">
        <v>50.692307692307693</v>
      </c>
      <c r="Z26" s="34">
        <v>47.5</v>
      </c>
      <c r="AA26" s="34">
        <v>38</v>
      </c>
      <c r="AB26" s="34">
        <v>37.25</v>
      </c>
      <c r="AC26" s="34">
        <v>28.2</v>
      </c>
      <c r="AD26" s="34">
        <v>33</v>
      </c>
      <c r="AE26" s="34">
        <v>31.272727272727273</v>
      </c>
      <c r="AF26" s="34">
        <v>36.200000000000003</v>
      </c>
      <c r="AG26" s="34">
        <v>38</v>
      </c>
      <c r="AH26" s="34">
        <v>33.625</v>
      </c>
      <c r="AI26" s="34">
        <v>38.571428571428569</v>
      </c>
      <c r="AJ26" s="34">
        <v>26.666666666666668</v>
      </c>
      <c r="AK26" s="34">
        <v>31.888888888888889</v>
      </c>
      <c r="AL26" s="34">
        <v>31</v>
      </c>
    </row>
    <row r="27" spans="1:38" x14ac:dyDescent="0.25">
      <c r="A27" s="26"/>
      <c r="B27" s="26">
        <v>64034</v>
      </c>
      <c r="C27" s="27" t="s">
        <v>155</v>
      </c>
      <c r="D27" s="44" t="s">
        <v>12</v>
      </c>
      <c r="E27" s="43">
        <v>254</v>
      </c>
      <c r="F27" s="35">
        <v>246</v>
      </c>
      <c r="G27" s="35">
        <v>219</v>
      </c>
      <c r="H27" s="35">
        <v>204</v>
      </c>
      <c r="I27" s="35">
        <v>190</v>
      </c>
      <c r="J27" s="35">
        <v>175</v>
      </c>
      <c r="K27" s="35">
        <v>165</v>
      </c>
      <c r="L27" s="35">
        <v>159</v>
      </c>
      <c r="M27" s="35">
        <v>159</v>
      </c>
      <c r="N27" s="35">
        <v>158</v>
      </c>
      <c r="O27" s="35">
        <v>155</v>
      </c>
      <c r="P27" s="35">
        <v>156</v>
      </c>
      <c r="Q27" s="35">
        <v>153</v>
      </c>
      <c r="R27" s="35">
        <v>145</v>
      </c>
      <c r="S27" s="35">
        <v>140</v>
      </c>
      <c r="T27" s="35">
        <v>137</v>
      </c>
      <c r="U27" s="35">
        <v>134</v>
      </c>
      <c r="V27" s="35">
        <v>129</v>
      </c>
      <c r="W27" s="35">
        <v>125</v>
      </c>
      <c r="X27" s="35">
        <v>122</v>
      </c>
      <c r="Y27" s="35">
        <v>116</v>
      </c>
      <c r="Z27" s="35">
        <v>118</v>
      </c>
      <c r="AA27" s="35">
        <v>119</v>
      </c>
      <c r="AB27" s="35">
        <v>111</v>
      </c>
      <c r="AC27" s="35">
        <v>110</v>
      </c>
      <c r="AD27" s="35">
        <v>115</v>
      </c>
      <c r="AE27" s="35">
        <v>112</v>
      </c>
      <c r="AF27" s="35">
        <v>115</v>
      </c>
      <c r="AG27" s="35">
        <v>108</v>
      </c>
      <c r="AH27" s="35">
        <v>110</v>
      </c>
      <c r="AI27" s="35">
        <v>111</v>
      </c>
      <c r="AJ27" s="35">
        <v>111</v>
      </c>
      <c r="AK27" s="35">
        <v>108</v>
      </c>
      <c r="AL27" s="35">
        <v>111</v>
      </c>
    </row>
    <row r="28" spans="1:38" ht="30" x14ac:dyDescent="0.25">
      <c r="A28" s="16"/>
      <c r="B28" s="16">
        <f>B27</f>
        <v>64034</v>
      </c>
      <c r="C28" s="33" t="str">
        <f>C27</f>
        <v>Hannut</v>
      </c>
      <c r="D28" s="41" t="s">
        <v>29</v>
      </c>
      <c r="E28" s="42">
        <v>27.204645669291338</v>
      </c>
      <c r="F28" s="34">
        <v>27.501666666666665</v>
      </c>
      <c r="G28" s="34">
        <v>29.552237442922372</v>
      </c>
      <c r="H28" s="34">
        <v>31.641862745098038</v>
      </c>
      <c r="I28" s="34">
        <v>33.612789473684209</v>
      </c>
      <c r="J28" s="34">
        <v>36.111542857142858</v>
      </c>
      <c r="K28" s="34">
        <v>38.249030303030302</v>
      </c>
      <c r="L28" s="34">
        <v>39.421132075471697</v>
      </c>
      <c r="M28" s="34">
        <v>38.985283018867925</v>
      </c>
      <c r="N28" s="34">
        <v>39.256708860759495</v>
      </c>
      <c r="O28" s="34">
        <v>40.548322580645163</v>
      </c>
      <c r="P28" s="34">
        <v>40.32352564102564</v>
      </c>
      <c r="Q28" s="34">
        <v>41.302091503267974</v>
      </c>
      <c r="R28" s="34">
        <v>43.232551724137927</v>
      </c>
      <c r="S28" s="34">
        <v>43.934142857142859</v>
      </c>
      <c r="T28" s="34">
        <v>44.785547445255467</v>
      </c>
      <c r="U28" s="34">
        <v>46.528358208955225</v>
      </c>
      <c r="V28" s="34">
        <v>47.611705426356593</v>
      </c>
      <c r="W28" s="34">
        <v>49.010399999999997</v>
      </c>
      <c r="X28" s="34">
        <v>49.392622950819671</v>
      </c>
      <c r="Y28" s="34">
        <v>51.159741379310347</v>
      </c>
      <c r="Z28" s="34">
        <v>49.921864406779662</v>
      </c>
      <c r="AA28" s="34">
        <v>51.359747899159665</v>
      </c>
      <c r="AB28" s="34">
        <v>56.52513513513513</v>
      </c>
      <c r="AC28" s="34">
        <v>57.492090909090912</v>
      </c>
      <c r="AD28" s="34">
        <v>58.642834782608695</v>
      </c>
      <c r="AE28" s="34">
        <v>57.111249999999998</v>
      </c>
      <c r="AF28" s="34">
        <v>57.371565217391307</v>
      </c>
      <c r="AG28" s="34">
        <v>59.804629629629623</v>
      </c>
      <c r="AH28" s="34">
        <v>59.646363636363638</v>
      </c>
      <c r="AI28" s="34">
        <v>58.597207207207212</v>
      </c>
      <c r="AJ28" s="34">
        <v>60.275855855855852</v>
      </c>
      <c r="AK28" s="34">
        <v>61.318240740740741</v>
      </c>
      <c r="AL28" s="34">
        <v>60.590180180180177</v>
      </c>
    </row>
    <row r="29" spans="1:38" x14ac:dyDescent="0.25">
      <c r="A29" s="16"/>
      <c r="B29" s="16">
        <f>B27</f>
        <v>64034</v>
      </c>
      <c r="C29" s="33" t="str">
        <f>C28</f>
        <v>Hannut</v>
      </c>
      <c r="D29" s="41" t="s">
        <v>27</v>
      </c>
      <c r="E29" s="42">
        <v>18.025641025641026</v>
      </c>
      <c r="F29" s="34">
        <v>17.894736842105264</v>
      </c>
      <c r="G29" s="34">
        <v>22.6</v>
      </c>
      <c r="H29" s="34">
        <v>20.523809523809526</v>
      </c>
      <c r="I29" s="34">
        <v>19.210526315789473</v>
      </c>
      <c r="J29" s="34">
        <v>21.529411764705884</v>
      </c>
      <c r="K29" s="34">
        <v>21.375</v>
      </c>
      <c r="L29" s="34">
        <v>25.416666666666668</v>
      </c>
      <c r="M29" s="34">
        <v>23.916666666666668</v>
      </c>
      <c r="N29" s="34">
        <v>25.5</v>
      </c>
      <c r="O29" s="34">
        <v>25.2</v>
      </c>
      <c r="P29" s="34">
        <v>23.083333333333332</v>
      </c>
      <c r="Q29" s="34">
        <v>24</v>
      </c>
      <c r="R29" s="34">
        <v>31.76923076923077</v>
      </c>
      <c r="S29" s="34">
        <v>27.3</v>
      </c>
      <c r="T29" s="34">
        <v>26.083333333333332</v>
      </c>
      <c r="U29" s="34">
        <v>26</v>
      </c>
      <c r="V29" s="34">
        <v>24.333333333333332</v>
      </c>
      <c r="W29" s="34">
        <v>30.666666666666668</v>
      </c>
      <c r="X29" s="34">
        <v>32.428571428571431</v>
      </c>
      <c r="Y29" s="34">
        <v>32.5</v>
      </c>
      <c r="Z29" s="34">
        <v>24.888888888888889</v>
      </c>
      <c r="AA29" s="34">
        <v>24.777777777777779</v>
      </c>
      <c r="AB29" s="34">
        <v>26.166666666666668</v>
      </c>
      <c r="AC29" s="34">
        <v>25.7</v>
      </c>
      <c r="AD29" s="34">
        <v>28.75</v>
      </c>
      <c r="AE29" s="34">
        <v>29.5</v>
      </c>
      <c r="AF29" s="34">
        <v>29.75</v>
      </c>
      <c r="AG29" s="34">
        <v>32.714285714285715</v>
      </c>
      <c r="AH29" s="34">
        <v>30.285714285714285</v>
      </c>
      <c r="AI29" s="34">
        <v>36.333333333333336</v>
      </c>
      <c r="AJ29" s="34">
        <v>40.799999999999997</v>
      </c>
      <c r="AK29" s="34" t="s">
        <v>78</v>
      </c>
      <c r="AL29" s="34" t="s">
        <v>78</v>
      </c>
    </row>
    <row r="30" spans="1:38" ht="30" x14ac:dyDescent="0.25">
      <c r="A30" s="16"/>
      <c r="B30" s="16">
        <f>B27</f>
        <v>64034</v>
      </c>
      <c r="C30" s="33" t="str">
        <f>C29</f>
        <v>Hannut</v>
      </c>
      <c r="D30" s="41" t="s">
        <v>28</v>
      </c>
      <c r="E30" s="42">
        <v>22.797101449275363</v>
      </c>
      <c r="F30" s="34">
        <v>23.777777777777779</v>
      </c>
      <c r="G30" s="34">
        <v>23.539473684210527</v>
      </c>
      <c r="H30" s="34">
        <v>28.273972602739725</v>
      </c>
      <c r="I30" s="34">
        <v>27.948051948051948</v>
      </c>
      <c r="J30" s="34">
        <v>28.573333333333334</v>
      </c>
      <c r="K30" s="34">
        <v>32.115942028985508</v>
      </c>
      <c r="L30" s="34">
        <v>34.676923076923075</v>
      </c>
      <c r="M30" s="34">
        <v>36.222222222222221</v>
      </c>
      <c r="N30" s="34">
        <v>37.460317460317462</v>
      </c>
      <c r="O30" s="34">
        <v>40.758620689655174</v>
      </c>
      <c r="P30" s="34">
        <v>39.701754385964911</v>
      </c>
      <c r="Q30" s="34">
        <v>38.36</v>
      </c>
      <c r="R30" s="34">
        <v>37.489795918367349</v>
      </c>
      <c r="S30" s="34">
        <v>41.851063829787236</v>
      </c>
      <c r="T30" s="34">
        <v>42</v>
      </c>
      <c r="U30" s="34">
        <v>43.795454545454547</v>
      </c>
      <c r="V30" s="34">
        <v>43.714285714285715</v>
      </c>
      <c r="W30" s="34">
        <v>43.92307692307692</v>
      </c>
      <c r="X30" s="34">
        <v>42.524999999999999</v>
      </c>
      <c r="Y30" s="34">
        <v>46.777777777777779</v>
      </c>
      <c r="Z30" s="34">
        <v>44.236842105263158</v>
      </c>
      <c r="AA30" s="34">
        <v>43.611111111111114</v>
      </c>
      <c r="AB30" s="34">
        <v>43.771428571428572</v>
      </c>
      <c r="AC30" s="34">
        <v>37.384615384615387</v>
      </c>
      <c r="AD30" s="34">
        <v>42.058823529411768</v>
      </c>
      <c r="AE30" s="34">
        <v>42.645161290322584</v>
      </c>
      <c r="AF30" s="34">
        <v>41.545454545454547</v>
      </c>
      <c r="AG30" s="34">
        <v>45.392857142857146</v>
      </c>
      <c r="AH30" s="34">
        <v>44.821428571428569</v>
      </c>
      <c r="AI30" s="34">
        <v>45.730769230769234</v>
      </c>
      <c r="AJ30" s="34">
        <v>46.36</v>
      </c>
      <c r="AK30" s="34">
        <v>44.869565217391305</v>
      </c>
      <c r="AL30" s="34">
        <v>44.434782608695649</v>
      </c>
    </row>
    <row r="31" spans="1:38" x14ac:dyDescent="0.25">
      <c r="A31" s="26"/>
      <c r="B31" s="26">
        <v>64047</v>
      </c>
      <c r="C31" s="27" t="s">
        <v>156</v>
      </c>
      <c r="D31" s="44" t="s">
        <v>12</v>
      </c>
      <c r="E31" s="43">
        <v>51</v>
      </c>
      <c r="F31" s="35">
        <v>47</v>
      </c>
      <c r="G31" s="35">
        <v>45</v>
      </c>
      <c r="H31" s="35">
        <v>45</v>
      </c>
      <c r="I31" s="35">
        <v>43</v>
      </c>
      <c r="J31" s="35">
        <v>44</v>
      </c>
      <c r="K31" s="35">
        <v>41</v>
      </c>
      <c r="L31" s="35">
        <v>41</v>
      </c>
      <c r="M31" s="35">
        <v>39</v>
      </c>
      <c r="N31" s="35">
        <v>39</v>
      </c>
      <c r="O31" s="35">
        <v>37</v>
      </c>
      <c r="P31" s="35">
        <v>34</v>
      </c>
      <c r="Q31" s="35">
        <v>32</v>
      </c>
      <c r="R31" s="35">
        <v>32</v>
      </c>
      <c r="S31" s="35">
        <v>30</v>
      </c>
      <c r="T31" s="35">
        <v>29</v>
      </c>
      <c r="U31" s="35">
        <v>28</v>
      </c>
      <c r="V31" s="35">
        <v>27</v>
      </c>
      <c r="W31" s="35">
        <v>25</v>
      </c>
      <c r="X31" s="35">
        <v>23</v>
      </c>
      <c r="Y31" s="35">
        <v>22</v>
      </c>
      <c r="Z31" s="35">
        <v>24</v>
      </c>
      <c r="AA31" s="35">
        <v>24</v>
      </c>
      <c r="AB31" s="35">
        <v>24</v>
      </c>
      <c r="AC31" s="35">
        <v>24</v>
      </c>
      <c r="AD31" s="35">
        <v>24</v>
      </c>
      <c r="AE31" s="35">
        <v>23</v>
      </c>
      <c r="AF31" s="35">
        <v>22</v>
      </c>
      <c r="AG31" s="35">
        <v>21</v>
      </c>
      <c r="AH31" s="35">
        <v>21</v>
      </c>
      <c r="AI31" s="35">
        <v>22</v>
      </c>
      <c r="AJ31" s="35">
        <v>22</v>
      </c>
      <c r="AK31" s="35">
        <v>21</v>
      </c>
      <c r="AL31" s="35">
        <v>20</v>
      </c>
    </row>
    <row r="32" spans="1:38" ht="30" x14ac:dyDescent="0.25">
      <c r="A32" s="16"/>
      <c r="B32" s="16">
        <f>B31</f>
        <v>64047</v>
      </c>
      <c r="C32" s="33" t="str">
        <f>C31</f>
        <v>Lincent</v>
      </c>
      <c r="D32" s="41" t="s">
        <v>29</v>
      </c>
      <c r="E32" s="42">
        <v>32.154313725490198</v>
      </c>
      <c r="F32" s="34">
        <v>35.232978723404251</v>
      </c>
      <c r="G32" s="34">
        <v>37.080222222222226</v>
      </c>
      <c r="H32" s="34">
        <v>37.599333333333334</v>
      </c>
      <c r="I32" s="34">
        <v>40.047441860465113</v>
      </c>
      <c r="J32" s="34">
        <v>39.43931818181818</v>
      </c>
      <c r="K32" s="34">
        <v>42.065121951219517</v>
      </c>
      <c r="L32" s="34">
        <v>42.562682926829268</v>
      </c>
      <c r="M32" s="34">
        <v>45.610769230769229</v>
      </c>
      <c r="N32" s="34">
        <v>46.82282051282052</v>
      </c>
      <c r="O32" s="34">
        <v>47.26864864864865</v>
      </c>
      <c r="P32" s="34">
        <v>52.069411764705883</v>
      </c>
      <c r="Q32" s="34">
        <v>55.895625000000003</v>
      </c>
      <c r="R32" s="34">
        <v>56.880312500000002</v>
      </c>
      <c r="S32" s="34">
        <v>59.215666666666664</v>
      </c>
      <c r="T32" s="34">
        <v>56.54137931034483</v>
      </c>
      <c r="U32" s="34">
        <v>61.556428571428569</v>
      </c>
      <c r="V32" s="34">
        <v>64.961111111111109</v>
      </c>
      <c r="W32" s="34">
        <v>69.599999999999994</v>
      </c>
      <c r="X32" s="34">
        <v>75.563478260869573</v>
      </c>
      <c r="Y32" s="34">
        <v>86.984999999999999</v>
      </c>
      <c r="Z32" s="34">
        <v>74.025833333333324</v>
      </c>
      <c r="AA32" s="34">
        <v>74.102500000000006</v>
      </c>
      <c r="AB32" s="34">
        <v>73.105000000000004</v>
      </c>
      <c r="AC32" s="34">
        <v>75.819583333333327</v>
      </c>
      <c r="AD32" s="34">
        <v>74.892083333333332</v>
      </c>
      <c r="AE32" s="34">
        <v>70.475652173913033</v>
      </c>
      <c r="AF32" s="34">
        <v>82.919090909090897</v>
      </c>
      <c r="AG32" s="34">
        <v>87.192380952380958</v>
      </c>
      <c r="AH32" s="34">
        <v>82.702380952380949</v>
      </c>
      <c r="AI32" s="34">
        <v>83.358636363636364</v>
      </c>
      <c r="AJ32" s="34">
        <v>82.731818181818184</v>
      </c>
      <c r="AK32" s="34">
        <v>84.750952380952384</v>
      </c>
      <c r="AL32" s="34">
        <v>82.018500000000003</v>
      </c>
    </row>
    <row r="33" spans="1:38" x14ac:dyDescent="0.25">
      <c r="A33" s="16"/>
      <c r="B33" s="16">
        <f>B31</f>
        <v>64047</v>
      </c>
      <c r="C33" s="33" t="str">
        <f>C32</f>
        <v>Lincent</v>
      </c>
      <c r="D33" s="41" t="s">
        <v>27</v>
      </c>
      <c r="E33" s="42">
        <v>25.631578947368421</v>
      </c>
      <c r="F33" s="34">
        <v>24.529411764705884</v>
      </c>
      <c r="G33" s="34">
        <v>29.846153846153847</v>
      </c>
      <c r="H33" s="34">
        <v>28.46153846153846</v>
      </c>
      <c r="I33" s="34">
        <v>27.272727272727273</v>
      </c>
      <c r="J33" s="34">
        <v>25.09090909090909</v>
      </c>
      <c r="K33" s="34">
        <v>24.7</v>
      </c>
      <c r="L33" s="34">
        <v>24.5</v>
      </c>
      <c r="M33" s="34">
        <v>25.285714285714285</v>
      </c>
      <c r="N33" s="34">
        <v>24.375</v>
      </c>
      <c r="O33" s="34">
        <v>27.428571428571427</v>
      </c>
      <c r="P33" s="34">
        <v>27.5</v>
      </c>
      <c r="Q33" s="34">
        <v>28.571428571428573</v>
      </c>
      <c r="R33" s="34">
        <v>26.6</v>
      </c>
      <c r="S33" s="34">
        <v>26.6</v>
      </c>
      <c r="T33" s="34">
        <v>26.2</v>
      </c>
      <c r="U33" s="34">
        <v>25.75</v>
      </c>
      <c r="V33" s="34">
        <v>24.25</v>
      </c>
      <c r="W33" s="34">
        <v>24.75</v>
      </c>
      <c r="X33" s="34" t="s">
        <v>78</v>
      </c>
      <c r="Y33" s="34" t="s">
        <v>78</v>
      </c>
      <c r="Z33" s="34" t="s">
        <v>78</v>
      </c>
      <c r="AA33" s="34" t="s">
        <v>78</v>
      </c>
      <c r="AB33" s="34" t="s">
        <v>78</v>
      </c>
      <c r="AC33" s="34" t="s">
        <v>78</v>
      </c>
      <c r="AD33" s="34" t="s">
        <v>78</v>
      </c>
      <c r="AE33" s="34" t="s">
        <v>78</v>
      </c>
      <c r="AF33" s="34" t="s">
        <v>78</v>
      </c>
      <c r="AG33" s="34" t="s">
        <v>78</v>
      </c>
      <c r="AH33" s="34" t="s">
        <v>78</v>
      </c>
      <c r="AI33" s="34" t="s">
        <v>78</v>
      </c>
      <c r="AJ33" s="34" t="s">
        <v>78</v>
      </c>
      <c r="AK33" s="34" t="s">
        <v>78</v>
      </c>
      <c r="AL33" s="34" t="s">
        <v>78</v>
      </c>
    </row>
    <row r="34" spans="1:38" ht="30" x14ac:dyDescent="0.25">
      <c r="A34" s="16"/>
      <c r="B34" s="16">
        <f>B31</f>
        <v>64047</v>
      </c>
      <c r="C34" s="33" t="str">
        <f>C33</f>
        <v>Lincent</v>
      </c>
      <c r="D34" s="41" t="s">
        <v>28</v>
      </c>
      <c r="E34" s="42" t="s">
        <v>78</v>
      </c>
      <c r="F34" s="34">
        <v>12.666666666666666</v>
      </c>
      <c r="G34" s="34">
        <v>10.733333333333333</v>
      </c>
      <c r="H34" s="34">
        <v>16.76923076923077</v>
      </c>
      <c r="I34" s="34">
        <v>16.076923076923077</v>
      </c>
      <c r="J34" s="34">
        <v>15.76923076923077</v>
      </c>
      <c r="K34" s="34">
        <v>18.727272727272727</v>
      </c>
      <c r="L34" s="34">
        <v>29</v>
      </c>
      <c r="M34" s="34">
        <v>19.90909090909091</v>
      </c>
      <c r="N34" s="34">
        <v>27</v>
      </c>
      <c r="O34" s="34">
        <v>22.9</v>
      </c>
      <c r="P34" s="34">
        <v>24.7</v>
      </c>
      <c r="Q34" s="34">
        <v>27.111111111111111</v>
      </c>
      <c r="R34" s="34">
        <v>22.111111111111111</v>
      </c>
      <c r="S34" s="34">
        <v>23.272727272727273</v>
      </c>
      <c r="T34" s="34">
        <v>19</v>
      </c>
      <c r="U34" s="34">
        <v>23.666666666666668</v>
      </c>
      <c r="V34" s="34">
        <v>24.333333333333332</v>
      </c>
      <c r="W34" s="34">
        <v>24.888888888888889</v>
      </c>
      <c r="X34" s="34">
        <v>25.444444444444443</v>
      </c>
      <c r="Y34" s="34">
        <v>27.555555555555557</v>
      </c>
      <c r="Z34" s="34">
        <v>27.444444444444443</v>
      </c>
      <c r="AA34" s="34">
        <v>25.111111111111111</v>
      </c>
      <c r="AB34" s="34">
        <v>32.125</v>
      </c>
      <c r="AC34" s="34">
        <v>28</v>
      </c>
      <c r="AD34" s="34">
        <v>40.5</v>
      </c>
      <c r="AE34" s="34">
        <v>41.333333333333336</v>
      </c>
      <c r="AF34" s="34">
        <v>37</v>
      </c>
      <c r="AG34" s="34">
        <v>41</v>
      </c>
      <c r="AH34" s="34">
        <v>32</v>
      </c>
      <c r="AI34" s="34">
        <v>29.333333333333332</v>
      </c>
      <c r="AJ34" s="34">
        <v>40.6</v>
      </c>
      <c r="AK34" s="34">
        <v>36.799999999999997</v>
      </c>
      <c r="AL34" s="34">
        <v>29.666666666666668</v>
      </c>
    </row>
    <row r="35" spans="1:38" x14ac:dyDescent="0.25">
      <c r="A35" s="26"/>
      <c r="B35" s="26">
        <v>64056</v>
      </c>
      <c r="C35" s="27" t="s">
        <v>157</v>
      </c>
      <c r="D35" s="44" t="s">
        <v>12</v>
      </c>
      <c r="E35" s="43">
        <v>57</v>
      </c>
      <c r="F35" s="35">
        <v>53</v>
      </c>
      <c r="G35" s="35">
        <v>53</v>
      </c>
      <c r="H35" s="35">
        <v>50</v>
      </c>
      <c r="I35" s="35">
        <v>51</v>
      </c>
      <c r="J35" s="35">
        <v>48</v>
      </c>
      <c r="K35" s="35">
        <v>48</v>
      </c>
      <c r="L35" s="35">
        <v>46</v>
      </c>
      <c r="M35" s="35">
        <v>48</v>
      </c>
      <c r="N35" s="35">
        <v>47</v>
      </c>
      <c r="O35" s="35">
        <v>42</v>
      </c>
      <c r="P35" s="35">
        <v>40</v>
      </c>
      <c r="Q35" s="35">
        <v>40</v>
      </c>
      <c r="R35" s="35">
        <v>39</v>
      </c>
      <c r="S35" s="35">
        <v>39</v>
      </c>
      <c r="T35" s="35">
        <v>39</v>
      </c>
      <c r="U35" s="35">
        <v>38</v>
      </c>
      <c r="V35" s="35">
        <v>38</v>
      </c>
      <c r="W35" s="35">
        <v>34</v>
      </c>
      <c r="X35" s="35">
        <v>31</v>
      </c>
      <c r="Y35" s="35">
        <v>31</v>
      </c>
      <c r="Z35" s="35">
        <v>29</v>
      </c>
      <c r="AA35" s="35">
        <v>29</v>
      </c>
      <c r="AB35" s="35">
        <v>28</v>
      </c>
      <c r="AC35" s="35">
        <v>28</v>
      </c>
      <c r="AD35" s="35">
        <v>28</v>
      </c>
      <c r="AE35" s="35">
        <v>32</v>
      </c>
      <c r="AF35" s="35">
        <v>31</v>
      </c>
      <c r="AG35" s="35">
        <v>31</v>
      </c>
      <c r="AH35" s="35">
        <v>33</v>
      </c>
      <c r="AI35" s="35">
        <v>34</v>
      </c>
      <c r="AJ35" s="35">
        <v>34</v>
      </c>
      <c r="AK35" s="35">
        <v>32</v>
      </c>
      <c r="AL35" s="35">
        <v>33</v>
      </c>
    </row>
    <row r="36" spans="1:38" ht="30" x14ac:dyDescent="0.25">
      <c r="A36" s="16"/>
      <c r="B36" s="16">
        <f>B35</f>
        <v>64056</v>
      </c>
      <c r="C36" s="33" t="str">
        <f>C35</f>
        <v>Oreye</v>
      </c>
      <c r="D36" s="41" t="s">
        <v>29</v>
      </c>
      <c r="E36" s="42">
        <v>24.925614035087719</v>
      </c>
      <c r="F36" s="34">
        <v>26.807547169811318</v>
      </c>
      <c r="G36" s="34">
        <v>27.022264150943396</v>
      </c>
      <c r="H36" s="34">
        <v>28.136399999999998</v>
      </c>
      <c r="I36" s="34">
        <v>28.236078431372547</v>
      </c>
      <c r="J36" s="34">
        <v>30.289583333333336</v>
      </c>
      <c r="K36" s="34">
        <v>30.466249999999999</v>
      </c>
      <c r="L36" s="34">
        <v>31.878695652173914</v>
      </c>
      <c r="M36" s="34">
        <v>30.991041666666664</v>
      </c>
      <c r="N36" s="34">
        <v>31.157872340425534</v>
      </c>
      <c r="O36" s="34">
        <v>35.518333333333338</v>
      </c>
      <c r="P36" s="34">
        <v>37.231750000000005</v>
      </c>
      <c r="Q36" s="34">
        <v>36.045500000000004</v>
      </c>
      <c r="R36" s="34">
        <v>40.068717948717946</v>
      </c>
      <c r="S36" s="34">
        <v>42.518461538461544</v>
      </c>
      <c r="T36" s="34">
        <v>41.490769230769232</v>
      </c>
      <c r="U36" s="34">
        <v>44.148684210526319</v>
      </c>
      <c r="V36" s="34">
        <v>43.242105263157889</v>
      </c>
      <c r="W36" s="34">
        <v>48.406764705882352</v>
      </c>
      <c r="X36" s="34">
        <v>52.964193548387094</v>
      </c>
      <c r="Y36" s="34">
        <v>53.840645161290325</v>
      </c>
      <c r="Z36" s="34">
        <v>54.724482758620688</v>
      </c>
      <c r="AA36" s="34">
        <v>58.809655172413798</v>
      </c>
      <c r="AB36" s="34">
        <v>60.878571428571433</v>
      </c>
      <c r="AC36" s="34">
        <v>62.821428571428569</v>
      </c>
      <c r="AD36" s="34">
        <v>59.47607142857143</v>
      </c>
      <c r="AE36" s="34">
        <v>54.569687500000001</v>
      </c>
      <c r="AF36" s="34">
        <v>51.240645161290324</v>
      </c>
      <c r="AG36" s="34">
        <v>56.330967741935481</v>
      </c>
      <c r="AH36" s="34">
        <v>54.945454545454552</v>
      </c>
      <c r="AI36" s="34">
        <v>52.332941176470584</v>
      </c>
      <c r="AJ36" s="34">
        <v>52.662058823529414</v>
      </c>
      <c r="AK36" s="34">
        <v>54.916562499999998</v>
      </c>
      <c r="AL36" s="34">
        <v>54.134545454545453</v>
      </c>
    </row>
    <row r="37" spans="1:38" x14ac:dyDescent="0.25">
      <c r="A37" s="16"/>
      <c r="B37" s="16">
        <f>B35</f>
        <v>64056</v>
      </c>
      <c r="C37" s="33" t="str">
        <f>C36</f>
        <v>Oreye</v>
      </c>
      <c r="D37" s="41" t="s">
        <v>27</v>
      </c>
      <c r="E37" s="42">
        <v>23.388888888888889</v>
      </c>
      <c r="F37" s="34">
        <v>23.6</v>
      </c>
      <c r="G37" s="34">
        <v>31.363636363636363</v>
      </c>
      <c r="H37" s="34">
        <v>22.142857142857142</v>
      </c>
      <c r="I37" s="34">
        <v>26.692307692307693</v>
      </c>
      <c r="J37" s="34">
        <v>28.363636363636363</v>
      </c>
      <c r="K37" s="34">
        <v>27.818181818181817</v>
      </c>
      <c r="L37" s="34">
        <v>26.583333333333332</v>
      </c>
      <c r="M37" s="34">
        <v>32</v>
      </c>
      <c r="N37" s="34">
        <v>39.81818181818182</v>
      </c>
      <c r="O37" s="34">
        <v>34.375</v>
      </c>
      <c r="P37" s="34">
        <v>38.333333333333336</v>
      </c>
      <c r="Q37" s="34">
        <v>35.666666666666664</v>
      </c>
      <c r="R37" s="34">
        <v>34.666666666666664</v>
      </c>
      <c r="S37" s="34">
        <v>37.5</v>
      </c>
      <c r="T37" s="34">
        <v>34.5</v>
      </c>
      <c r="U37" s="34">
        <v>34.625</v>
      </c>
      <c r="V37" s="34">
        <v>39.5</v>
      </c>
      <c r="W37" s="34">
        <v>45.285714285714285</v>
      </c>
      <c r="X37" s="34">
        <v>50.285714285714285</v>
      </c>
      <c r="Y37" s="34">
        <v>57</v>
      </c>
      <c r="Z37" s="34">
        <v>71</v>
      </c>
      <c r="AA37" s="34">
        <v>77</v>
      </c>
      <c r="AB37" s="34">
        <v>69.2</v>
      </c>
      <c r="AC37" s="34">
        <v>68</v>
      </c>
      <c r="AD37" s="34">
        <v>68.400000000000006</v>
      </c>
      <c r="AE37" s="34">
        <v>67.2</v>
      </c>
      <c r="AF37" s="34">
        <v>65.8</v>
      </c>
      <c r="AG37" s="34">
        <v>71.599999999999994</v>
      </c>
      <c r="AH37" s="34">
        <v>64</v>
      </c>
      <c r="AI37" s="34">
        <v>73</v>
      </c>
      <c r="AJ37" s="34">
        <v>63.6</v>
      </c>
      <c r="AK37" s="34">
        <v>71.5</v>
      </c>
      <c r="AL37" s="34">
        <v>70.5</v>
      </c>
    </row>
    <row r="38" spans="1:38" ht="30" x14ac:dyDescent="0.25">
      <c r="A38" s="16"/>
      <c r="B38" s="16">
        <f>B35</f>
        <v>64056</v>
      </c>
      <c r="C38" s="33" t="str">
        <f>C37</f>
        <v>Oreye</v>
      </c>
      <c r="D38" s="41" t="s">
        <v>28</v>
      </c>
      <c r="E38" s="42">
        <v>16.384615384615383</v>
      </c>
      <c r="F38" s="34">
        <v>23.083333333333332</v>
      </c>
      <c r="G38" s="34">
        <v>22.545454545454547</v>
      </c>
      <c r="H38" s="34">
        <v>30.333333333333332</v>
      </c>
      <c r="I38" s="34">
        <v>30.571428571428573</v>
      </c>
      <c r="J38" s="34">
        <v>30</v>
      </c>
      <c r="K38" s="34">
        <v>33</v>
      </c>
      <c r="L38" s="34">
        <v>41.153846153846153</v>
      </c>
      <c r="M38" s="34">
        <v>36.571428571428569</v>
      </c>
      <c r="N38" s="34">
        <v>30</v>
      </c>
      <c r="O38" s="34">
        <v>38.846153846153847</v>
      </c>
      <c r="P38" s="34">
        <v>43.785714285714285</v>
      </c>
      <c r="Q38" s="34">
        <v>45.53846153846154</v>
      </c>
      <c r="R38" s="34">
        <v>41.357142857142854</v>
      </c>
      <c r="S38" s="34">
        <v>43.214285714285715</v>
      </c>
      <c r="T38" s="34">
        <v>42.285714285714285</v>
      </c>
      <c r="U38" s="34">
        <v>48.230769230769234</v>
      </c>
      <c r="V38" s="34">
        <v>46.230769230769234</v>
      </c>
      <c r="W38" s="34">
        <v>47.153846153846153</v>
      </c>
      <c r="X38" s="34">
        <v>47.916666666666664</v>
      </c>
      <c r="Y38" s="34">
        <v>51.363636363636367</v>
      </c>
      <c r="Z38" s="34">
        <v>56.7</v>
      </c>
      <c r="AA38" s="34">
        <v>48.454545454545453</v>
      </c>
      <c r="AB38" s="34">
        <v>55.777777777777779</v>
      </c>
      <c r="AC38" s="34">
        <v>36</v>
      </c>
      <c r="AD38" s="34">
        <v>35.333333333333336</v>
      </c>
      <c r="AE38" s="34">
        <v>41.153846153846153</v>
      </c>
      <c r="AF38" s="34">
        <v>35.714285714285715</v>
      </c>
      <c r="AG38" s="34">
        <v>27.571428571428573</v>
      </c>
      <c r="AH38" s="34">
        <v>38.1</v>
      </c>
      <c r="AI38" s="34">
        <v>28.8</v>
      </c>
      <c r="AJ38" s="34">
        <v>37.666666666666664</v>
      </c>
      <c r="AK38" s="34">
        <v>44</v>
      </c>
      <c r="AL38" s="34">
        <v>35.375</v>
      </c>
    </row>
    <row r="39" spans="1:38" x14ac:dyDescent="0.25">
      <c r="A39" s="26"/>
      <c r="B39" s="26">
        <v>64063</v>
      </c>
      <c r="C39" s="27" t="s">
        <v>158</v>
      </c>
      <c r="D39" s="44" t="s">
        <v>12</v>
      </c>
      <c r="E39" s="43">
        <v>72</v>
      </c>
      <c r="F39" s="35">
        <v>72</v>
      </c>
      <c r="G39" s="35">
        <v>67</v>
      </c>
      <c r="H39" s="35">
        <v>66</v>
      </c>
      <c r="I39" s="35">
        <v>66</v>
      </c>
      <c r="J39" s="35">
        <v>63</v>
      </c>
      <c r="K39" s="35">
        <v>63</v>
      </c>
      <c r="L39" s="35">
        <v>63</v>
      </c>
      <c r="M39" s="35">
        <v>59</v>
      </c>
      <c r="N39" s="35">
        <v>57</v>
      </c>
      <c r="O39" s="35">
        <v>56</v>
      </c>
      <c r="P39" s="35">
        <v>47</v>
      </c>
      <c r="Q39" s="35">
        <v>47</v>
      </c>
      <c r="R39" s="35">
        <v>48</v>
      </c>
      <c r="S39" s="35">
        <v>47</v>
      </c>
      <c r="T39" s="35">
        <v>47</v>
      </c>
      <c r="U39" s="35">
        <v>45</v>
      </c>
      <c r="V39" s="35">
        <v>46</v>
      </c>
      <c r="W39" s="35">
        <v>46</v>
      </c>
      <c r="X39" s="35">
        <v>46</v>
      </c>
      <c r="Y39" s="35">
        <v>46</v>
      </c>
      <c r="Z39" s="35">
        <v>42</v>
      </c>
      <c r="AA39" s="35">
        <v>41</v>
      </c>
      <c r="AB39" s="35">
        <v>38</v>
      </c>
      <c r="AC39" s="35">
        <v>36</v>
      </c>
      <c r="AD39" s="35">
        <v>37</v>
      </c>
      <c r="AE39" s="35">
        <v>38</v>
      </c>
      <c r="AF39" s="35">
        <v>39</v>
      </c>
      <c r="AG39" s="35">
        <v>40</v>
      </c>
      <c r="AH39" s="35">
        <v>41</v>
      </c>
      <c r="AI39" s="35">
        <v>42</v>
      </c>
      <c r="AJ39" s="35">
        <v>40</v>
      </c>
      <c r="AK39" s="35">
        <v>38</v>
      </c>
      <c r="AL39" s="35">
        <v>39</v>
      </c>
    </row>
    <row r="40" spans="1:38" ht="30" x14ac:dyDescent="0.25">
      <c r="A40" s="16"/>
      <c r="B40" s="16">
        <f>B39</f>
        <v>64063</v>
      </c>
      <c r="C40" s="33" t="str">
        <f>C39</f>
        <v>Remicourt</v>
      </c>
      <c r="D40" s="41" t="s">
        <v>29</v>
      </c>
      <c r="E40" s="42">
        <v>33.336527777777775</v>
      </c>
      <c r="F40" s="34">
        <v>33.452916666666667</v>
      </c>
      <c r="G40" s="34">
        <v>35.161044776119404</v>
      </c>
      <c r="H40" s="34">
        <v>35.475303030303031</v>
      </c>
      <c r="I40" s="34">
        <v>35.745454545454542</v>
      </c>
      <c r="J40" s="34">
        <v>37.650317460317453</v>
      </c>
      <c r="K40" s="34">
        <v>35.913015873015873</v>
      </c>
      <c r="L40" s="34">
        <v>35.773333333333333</v>
      </c>
      <c r="M40" s="34">
        <v>36.701864406779663</v>
      </c>
      <c r="N40" s="34">
        <v>37.969824561403506</v>
      </c>
      <c r="O40" s="34">
        <v>38.116785714285719</v>
      </c>
      <c r="P40" s="34">
        <v>47.37</v>
      </c>
      <c r="Q40" s="34">
        <v>48.270425531914896</v>
      </c>
      <c r="R40" s="34">
        <v>47.060625000000002</v>
      </c>
      <c r="S40" s="34">
        <v>48.728936170212762</v>
      </c>
      <c r="T40" s="34">
        <v>48.013829787234044</v>
      </c>
      <c r="U40" s="34">
        <v>49.800222222222217</v>
      </c>
      <c r="V40" s="34">
        <v>49.56</v>
      </c>
      <c r="W40" s="34">
        <v>49.754565217391303</v>
      </c>
      <c r="X40" s="34">
        <v>49.072826086956518</v>
      </c>
      <c r="Y40" s="34">
        <v>49.588913043478257</v>
      </c>
      <c r="Z40" s="34">
        <v>48.181666666666672</v>
      </c>
      <c r="AA40" s="34">
        <v>45.3</v>
      </c>
      <c r="AB40" s="34">
        <v>49.098421052631572</v>
      </c>
      <c r="AC40" s="34">
        <v>52.134722222222223</v>
      </c>
      <c r="AD40" s="34">
        <v>54.58081081081081</v>
      </c>
      <c r="AE40" s="34">
        <v>51.642105263157895</v>
      </c>
      <c r="AF40" s="34">
        <v>52.68282051282052</v>
      </c>
      <c r="AG40" s="34">
        <v>51.119750000000003</v>
      </c>
      <c r="AH40" s="34">
        <v>50.931951219512193</v>
      </c>
      <c r="AI40" s="34">
        <v>52.338809523809523</v>
      </c>
      <c r="AJ40" s="34">
        <v>53.941000000000003</v>
      </c>
      <c r="AK40" s="34">
        <v>55.527368421052635</v>
      </c>
      <c r="AL40" s="34">
        <v>54.723333333333329</v>
      </c>
    </row>
    <row r="41" spans="1:38" x14ac:dyDescent="0.25">
      <c r="A41" s="16"/>
      <c r="B41" s="16">
        <f>B39</f>
        <v>64063</v>
      </c>
      <c r="C41" s="33" t="str">
        <f>C40</f>
        <v>Remicourt</v>
      </c>
      <c r="D41" s="41" t="s">
        <v>27</v>
      </c>
      <c r="E41" s="42">
        <v>23.8125</v>
      </c>
      <c r="F41" s="34">
        <v>30.09090909090909</v>
      </c>
      <c r="G41" s="34">
        <v>25.416666666666668</v>
      </c>
      <c r="H41" s="34">
        <v>24.25</v>
      </c>
      <c r="I41" s="34">
        <v>21.666666666666668</v>
      </c>
      <c r="J41" s="34">
        <v>23.636363636363637</v>
      </c>
      <c r="K41" s="34">
        <v>20.923076923076923</v>
      </c>
      <c r="L41" s="34">
        <v>22.363636363636363</v>
      </c>
      <c r="M41" s="34">
        <v>22.272727272727273</v>
      </c>
      <c r="N41" s="34">
        <v>23.375</v>
      </c>
      <c r="O41" s="34">
        <v>26.222222222222221</v>
      </c>
      <c r="P41" s="34">
        <v>23.625</v>
      </c>
      <c r="Q41" s="34">
        <v>23.875</v>
      </c>
      <c r="R41" s="34">
        <v>26.857142857142858</v>
      </c>
      <c r="S41" s="34">
        <v>24.2</v>
      </c>
      <c r="T41" s="34">
        <v>25.4</v>
      </c>
      <c r="U41" s="34">
        <v>22</v>
      </c>
      <c r="V41" s="34">
        <v>28.25</v>
      </c>
      <c r="W41" s="34">
        <v>26.5</v>
      </c>
      <c r="X41" s="34">
        <v>31.5</v>
      </c>
      <c r="Y41" s="34">
        <v>26</v>
      </c>
      <c r="Z41" s="34">
        <v>29.4</v>
      </c>
      <c r="AA41" s="34">
        <v>32.75</v>
      </c>
      <c r="AB41" s="34" t="s">
        <v>78</v>
      </c>
      <c r="AC41" s="34" t="s">
        <v>78</v>
      </c>
      <c r="AD41" s="34" t="s">
        <v>78</v>
      </c>
      <c r="AE41" s="34" t="s">
        <v>78</v>
      </c>
      <c r="AF41" s="34" t="s">
        <v>78</v>
      </c>
      <c r="AG41" s="34" t="s">
        <v>78</v>
      </c>
      <c r="AH41" s="34" t="s">
        <v>78</v>
      </c>
      <c r="AI41" s="34" t="s">
        <v>78</v>
      </c>
      <c r="AJ41" s="34" t="s">
        <v>78</v>
      </c>
      <c r="AK41" s="34" t="s">
        <v>78</v>
      </c>
      <c r="AL41" s="34" t="s">
        <v>78</v>
      </c>
    </row>
    <row r="42" spans="1:38" ht="30" x14ac:dyDescent="0.25">
      <c r="A42" s="16"/>
      <c r="B42" s="16">
        <f>B39</f>
        <v>64063</v>
      </c>
      <c r="C42" s="33" t="str">
        <f>C41</f>
        <v>Remicourt</v>
      </c>
      <c r="D42" s="41" t="s">
        <v>28</v>
      </c>
      <c r="E42" s="42">
        <v>25.90909090909091</v>
      </c>
      <c r="F42" s="34">
        <v>25.96153846153846</v>
      </c>
      <c r="G42" s="34">
        <v>27.2</v>
      </c>
      <c r="H42" s="34">
        <v>27.16</v>
      </c>
      <c r="I42" s="34">
        <v>30.227272727272727</v>
      </c>
      <c r="J42" s="34">
        <v>28.52</v>
      </c>
      <c r="K42" s="34">
        <v>30.94736842105263</v>
      </c>
      <c r="L42" s="34">
        <v>30.260869565217391</v>
      </c>
      <c r="M42" s="34">
        <v>32.208333333333336</v>
      </c>
      <c r="N42" s="34">
        <v>30.6</v>
      </c>
      <c r="O42" s="34">
        <v>33.35</v>
      </c>
      <c r="P42" s="34">
        <v>35.375</v>
      </c>
      <c r="Q42" s="34">
        <v>31.521739130434781</v>
      </c>
      <c r="R42" s="34">
        <v>35.705882352941174</v>
      </c>
      <c r="S42" s="34">
        <v>37.210526315789473</v>
      </c>
      <c r="T42" s="34">
        <v>37.888888888888886</v>
      </c>
      <c r="U42" s="34">
        <v>39.555555555555557</v>
      </c>
      <c r="V42" s="34">
        <v>38.555555555555557</v>
      </c>
      <c r="W42" s="34">
        <v>35.117647058823529</v>
      </c>
      <c r="X42" s="34">
        <v>35.5</v>
      </c>
      <c r="Y42" s="34">
        <v>45.384615384615387</v>
      </c>
      <c r="Z42" s="34">
        <v>44</v>
      </c>
      <c r="AA42" s="34">
        <v>42.272727272727273</v>
      </c>
      <c r="AB42" s="34">
        <v>39.9</v>
      </c>
      <c r="AC42" s="34">
        <v>43.2</v>
      </c>
      <c r="AD42" s="34">
        <v>41.5</v>
      </c>
      <c r="AE42" s="34">
        <v>45.5</v>
      </c>
      <c r="AF42" s="34">
        <v>43.111111111111114</v>
      </c>
      <c r="AG42" s="34">
        <v>35.75</v>
      </c>
      <c r="AH42" s="34">
        <v>33.666666666666664</v>
      </c>
      <c r="AI42" s="34">
        <v>27.875</v>
      </c>
      <c r="AJ42" s="34">
        <v>31.5</v>
      </c>
      <c r="AK42" s="34">
        <v>33.75</v>
      </c>
      <c r="AL42" s="34">
        <v>26.571428571428573</v>
      </c>
    </row>
    <row r="43" spans="1:38" x14ac:dyDescent="0.25">
      <c r="A43" s="26"/>
      <c r="B43" s="26">
        <v>64065</v>
      </c>
      <c r="C43" s="27" t="s">
        <v>159</v>
      </c>
      <c r="D43" s="44" t="s">
        <v>12</v>
      </c>
      <c r="E43" s="43">
        <v>41</v>
      </c>
      <c r="F43" s="35">
        <v>40</v>
      </c>
      <c r="G43" s="35">
        <v>38</v>
      </c>
      <c r="H43" s="35">
        <v>35</v>
      </c>
      <c r="I43" s="35">
        <v>33</v>
      </c>
      <c r="J43" s="35">
        <v>34</v>
      </c>
      <c r="K43" s="35">
        <v>31</v>
      </c>
      <c r="L43" s="35">
        <v>33</v>
      </c>
      <c r="M43" s="35">
        <v>32</v>
      </c>
      <c r="N43" s="35">
        <v>31</v>
      </c>
      <c r="O43" s="35">
        <v>27</v>
      </c>
      <c r="P43" s="35">
        <v>34</v>
      </c>
      <c r="Q43" s="35">
        <v>32</v>
      </c>
      <c r="R43" s="35">
        <v>30</v>
      </c>
      <c r="S43" s="35">
        <v>29</v>
      </c>
      <c r="T43" s="35">
        <v>24</v>
      </c>
      <c r="U43" s="35">
        <v>24</v>
      </c>
      <c r="V43" s="35">
        <v>23</v>
      </c>
      <c r="W43" s="35">
        <v>22</v>
      </c>
      <c r="X43" s="35">
        <v>20</v>
      </c>
      <c r="Y43" s="35">
        <v>20</v>
      </c>
      <c r="Z43" s="35">
        <v>19</v>
      </c>
      <c r="AA43" s="35">
        <v>18</v>
      </c>
      <c r="AB43" s="35">
        <v>16</v>
      </c>
      <c r="AC43" s="35">
        <v>17</v>
      </c>
      <c r="AD43" s="35">
        <v>18</v>
      </c>
      <c r="AE43" s="35">
        <v>19</v>
      </c>
      <c r="AF43" s="35">
        <v>18</v>
      </c>
      <c r="AG43" s="35">
        <v>18</v>
      </c>
      <c r="AH43" s="35">
        <v>18</v>
      </c>
      <c r="AI43" s="35">
        <v>16</v>
      </c>
      <c r="AJ43" s="35">
        <v>16</v>
      </c>
      <c r="AK43" s="35">
        <v>16</v>
      </c>
      <c r="AL43" s="35">
        <v>16</v>
      </c>
    </row>
    <row r="44" spans="1:38" ht="30" x14ac:dyDescent="0.25">
      <c r="A44" s="16"/>
      <c r="B44" s="16">
        <f>B43</f>
        <v>64065</v>
      </c>
      <c r="C44" s="33" t="str">
        <f>C43</f>
        <v>Saint-Georges-sur-Meuse</v>
      </c>
      <c r="D44" s="41" t="s">
        <v>29</v>
      </c>
      <c r="E44" s="42">
        <v>29.196097560975609</v>
      </c>
      <c r="F44" s="34">
        <v>30.298000000000002</v>
      </c>
      <c r="G44" s="34">
        <v>28.897105263157897</v>
      </c>
      <c r="H44" s="34">
        <v>31.110857142857142</v>
      </c>
      <c r="I44" s="34">
        <v>32.869696969696967</v>
      </c>
      <c r="J44" s="34">
        <v>32.270882352941179</v>
      </c>
      <c r="K44" s="34">
        <v>35.343870967741935</v>
      </c>
      <c r="L44" s="34">
        <v>33.434848484848487</v>
      </c>
      <c r="M44" s="34">
        <v>33.980625000000003</v>
      </c>
      <c r="N44" s="34">
        <v>35.060645161290324</v>
      </c>
      <c r="O44" s="34">
        <v>41.036296296296292</v>
      </c>
      <c r="P44" s="34">
        <v>33.085882352941177</v>
      </c>
      <c r="Q44" s="34">
        <v>35.866875</v>
      </c>
      <c r="R44" s="34">
        <v>37.847000000000001</v>
      </c>
      <c r="S44" s="34">
        <v>40.198620689655172</v>
      </c>
      <c r="T44" s="34">
        <v>45.431666666666672</v>
      </c>
      <c r="U44" s="34">
        <v>45.154166666666669</v>
      </c>
      <c r="V44" s="34">
        <v>47.513913043478261</v>
      </c>
      <c r="W44" s="34">
        <v>50.797727272727272</v>
      </c>
      <c r="X44" s="34">
        <v>52.195500000000003</v>
      </c>
      <c r="Y44" s="34">
        <v>54.5745</v>
      </c>
      <c r="Z44" s="34">
        <v>57.016842105263159</v>
      </c>
      <c r="AA44" s="34">
        <v>55.602222222222224</v>
      </c>
      <c r="AB44" s="34">
        <v>60.408124999999998</v>
      </c>
      <c r="AC44" s="34">
        <v>53.116470588235295</v>
      </c>
      <c r="AD44" s="34">
        <v>52.025555555555556</v>
      </c>
      <c r="AE44" s="34">
        <v>47.837894736842109</v>
      </c>
      <c r="AF44" s="34">
        <v>51.254444444444445</v>
      </c>
      <c r="AG44" s="34">
        <v>52.451666666666668</v>
      </c>
      <c r="AH44" s="34">
        <v>50.397777777777776</v>
      </c>
      <c r="AI44" s="34">
        <v>57.728124999999999</v>
      </c>
      <c r="AJ44" s="34">
        <v>57.603124999999999</v>
      </c>
      <c r="AK44" s="34">
        <v>57.061875000000001</v>
      </c>
      <c r="AL44" s="34">
        <v>56.524374999999999</v>
      </c>
    </row>
    <row r="45" spans="1:38" x14ac:dyDescent="0.25">
      <c r="A45" s="16"/>
      <c r="B45" s="16">
        <f>B43</f>
        <v>64065</v>
      </c>
      <c r="C45" s="33" t="str">
        <f>C44</f>
        <v>Saint-Georges-sur-Meuse</v>
      </c>
      <c r="D45" s="41" t="s">
        <v>27</v>
      </c>
      <c r="E45" s="42">
        <v>31.555555555555557</v>
      </c>
      <c r="F45" s="34">
        <v>27.916666666666668</v>
      </c>
      <c r="G45" s="34">
        <v>31.333333333333332</v>
      </c>
      <c r="H45" s="34">
        <v>26</v>
      </c>
      <c r="I45" s="34">
        <v>28.666666666666668</v>
      </c>
      <c r="J45" s="34">
        <v>31</v>
      </c>
      <c r="K45" s="34">
        <v>31.2</v>
      </c>
      <c r="L45" s="34">
        <v>31.6</v>
      </c>
      <c r="M45" s="34">
        <v>30.666666666666668</v>
      </c>
      <c r="N45" s="34">
        <v>33.799999999999997</v>
      </c>
      <c r="O45" s="34">
        <v>38</v>
      </c>
      <c r="P45" s="34">
        <v>35.799999999999997</v>
      </c>
      <c r="Q45" s="34">
        <v>31.6</v>
      </c>
      <c r="R45" s="34">
        <v>30.5</v>
      </c>
      <c r="S45" s="34" t="s">
        <v>78</v>
      </c>
      <c r="T45" s="34" t="s">
        <v>78</v>
      </c>
      <c r="U45" s="34" t="s">
        <v>78</v>
      </c>
      <c r="V45" s="34" t="s">
        <v>78</v>
      </c>
      <c r="W45" s="34" t="s">
        <v>78</v>
      </c>
      <c r="X45" s="34" t="s">
        <v>78</v>
      </c>
      <c r="Y45" s="34" t="s">
        <v>78</v>
      </c>
      <c r="Z45" s="34" t="s">
        <v>78</v>
      </c>
      <c r="AA45" s="34" t="s">
        <v>78</v>
      </c>
      <c r="AB45" s="34" t="s">
        <v>78</v>
      </c>
      <c r="AC45" s="34">
        <v>27.75</v>
      </c>
      <c r="AD45" s="34" t="s">
        <v>78</v>
      </c>
      <c r="AE45" s="34" t="s">
        <v>78</v>
      </c>
      <c r="AF45" s="34" t="s">
        <v>78</v>
      </c>
      <c r="AG45" s="34" t="s">
        <v>78</v>
      </c>
      <c r="AH45" s="34" t="s">
        <v>78</v>
      </c>
      <c r="AI45" s="34" t="s">
        <v>78</v>
      </c>
      <c r="AJ45" s="34" t="s">
        <v>78</v>
      </c>
      <c r="AK45" s="34" t="s">
        <v>78</v>
      </c>
      <c r="AL45" s="34" t="s">
        <v>78</v>
      </c>
    </row>
    <row r="46" spans="1:38" ht="30" x14ac:dyDescent="0.25">
      <c r="A46" s="16"/>
      <c r="B46" s="16">
        <f>B43</f>
        <v>64065</v>
      </c>
      <c r="C46" s="33" t="str">
        <f>C45</f>
        <v>Saint-Georges-sur-Meuse</v>
      </c>
      <c r="D46" s="41" t="s">
        <v>28</v>
      </c>
      <c r="E46" s="42">
        <v>22.9</v>
      </c>
      <c r="F46" s="34">
        <v>29.125</v>
      </c>
      <c r="G46" s="34">
        <v>28.111111111111111</v>
      </c>
      <c r="H46" s="34">
        <v>27.25</v>
      </c>
      <c r="I46" s="34">
        <v>30</v>
      </c>
      <c r="J46" s="34">
        <v>30</v>
      </c>
      <c r="K46" s="34">
        <v>24.583333333333332</v>
      </c>
      <c r="L46" s="34">
        <v>24.272727272727273</v>
      </c>
      <c r="M46" s="34">
        <v>24.6</v>
      </c>
      <c r="N46" s="34">
        <v>21.416666666666668</v>
      </c>
      <c r="O46" s="34">
        <v>24.5</v>
      </c>
      <c r="P46" s="34">
        <v>25.818181818181817</v>
      </c>
      <c r="Q46" s="34">
        <v>24.666666666666668</v>
      </c>
      <c r="R46" s="34">
        <v>27</v>
      </c>
      <c r="S46" s="34">
        <v>28.75</v>
      </c>
      <c r="T46" s="34">
        <v>29.875</v>
      </c>
      <c r="U46" s="34">
        <v>25.875</v>
      </c>
      <c r="V46" s="34">
        <v>27.25</v>
      </c>
      <c r="W46" s="34">
        <v>31.222222222222221</v>
      </c>
      <c r="X46" s="34">
        <v>27.333333333333332</v>
      </c>
      <c r="Y46" s="34">
        <v>31.571428571428573</v>
      </c>
      <c r="Z46" s="34">
        <v>30.666666666666668</v>
      </c>
      <c r="AA46" s="34">
        <v>29.222222222222221</v>
      </c>
      <c r="AB46" s="34">
        <v>30.125</v>
      </c>
      <c r="AC46" s="34">
        <v>20.666666666666668</v>
      </c>
      <c r="AD46" s="34">
        <v>20.5</v>
      </c>
      <c r="AE46" s="34">
        <v>25.333333333333332</v>
      </c>
      <c r="AF46" s="34">
        <v>24</v>
      </c>
      <c r="AG46" s="34">
        <v>38</v>
      </c>
      <c r="AH46" s="34">
        <v>35.4</v>
      </c>
      <c r="AI46" s="34" t="s">
        <v>78</v>
      </c>
      <c r="AJ46" s="34" t="s">
        <v>78</v>
      </c>
      <c r="AK46" s="34" t="s">
        <v>78</v>
      </c>
      <c r="AL46" s="34" t="s">
        <v>78</v>
      </c>
    </row>
    <row r="47" spans="1:38" x14ac:dyDescent="0.25">
      <c r="A47" s="26"/>
      <c r="B47" s="26">
        <v>64074</v>
      </c>
      <c r="C47" s="27" t="s">
        <v>160</v>
      </c>
      <c r="D47" s="44" t="s">
        <v>12</v>
      </c>
      <c r="E47" s="43">
        <v>74</v>
      </c>
      <c r="F47" s="35">
        <v>71</v>
      </c>
      <c r="G47" s="35">
        <v>70</v>
      </c>
      <c r="H47" s="35">
        <v>68</v>
      </c>
      <c r="I47" s="35">
        <v>64</v>
      </c>
      <c r="J47" s="35">
        <v>63</v>
      </c>
      <c r="K47" s="35">
        <v>62</v>
      </c>
      <c r="L47" s="35">
        <v>63</v>
      </c>
      <c r="M47" s="35">
        <v>61</v>
      </c>
      <c r="N47" s="35">
        <v>60</v>
      </c>
      <c r="O47" s="35">
        <v>58</v>
      </c>
      <c r="P47" s="35">
        <v>51</v>
      </c>
      <c r="Q47" s="35">
        <v>47</v>
      </c>
      <c r="R47" s="35">
        <v>48</v>
      </c>
      <c r="S47" s="35">
        <v>45</v>
      </c>
      <c r="T47" s="35">
        <v>44</v>
      </c>
      <c r="U47" s="35">
        <v>43</v>
      </c>
      <c r="V47" s="35">
        <v>44</v>
      </c>
      <c r="W47" s="35">
        <v>42</v>
      </c>
      <c r="X47" s="35">
        <v>40</v>
      </c>
      <c r="Y47" s="35">
        <v>38</v>
      </c>
      <c r="Z47" s="35">
        <v>41</v>
      </c>
      <c r="AA47" s="35">
        <v>44</v>
      </c>
      <c r="AB47" s="35">
        <v>39</v>
      </c>
      <c r="AC47" s="35">
        <v>39</v>
      </c>
      <c r="AD47" s="35">
        <v>39</v>
      </c>
      <c r="AE47" s="35">
        <v>40</v>
      </c>
      <c r="AF47" s="35">
        <v>41</v>
      </c>
      <c r="AG47" s="35">
        <v>40</v>
      </c>
      <c r="AH47" s="35">
        <v>41</v>
      </c>
      <c r="AI47" s="35">
        <v>40</v>
      </c>
      <c r="AJ47" s="35">
        <v>38</v>
      </c>
      <c r="AK47" s="35">
        <v>37</v>
      </c>
      <c r="AL47" s="35">
        <v>37</v>
      </c>
    </row>
    <row r="48" spans="1:38" ht="30" x14ac:dyDescent="0.25">
      <c r="A48" s="16"/>
      <c r="B48" s="16">
        <f>B47</f>
        <v>64074</v>
      </c>
      <c r="C48" s="33" t="str">
        <f>C47</f>
        <v>Waremme</v>
      </c>
      <c r="D48" s="41" t="s">
        <v>29</v>
      </c>
      <c r="E48" s="42">
        <v>25.550135135135132</v>
      </c>
      <c r="F48" s="34">
        <v>26.476197183098591</v>
      </c>
      <c r="G48" s="34">
        <v>26.579714285714285</v>
      </c>
      <c r="H48" s="34">
        <v>27.815441176470589</v>
      </c>
      <c r="I48" s="34">
        <v>29.653593749999999</v>
      </c>
      <c r="J48" s="34">
        <v>29.684285714285714</v>
      </c>
      <c r="K48" s="34">
        <v>29.975000000000001</v>
      </c>
      <c r="L48" s="34">
        <v>29.70190476190476</v>
      </c>
      <c r="M48" s="34">
        <v>30.367049180327868</v>
      </c>
      <c r="N48" s="34">
        <v>30.757166666666667</v>
      </c>
      <c r="O48" s="34">
        <v>31.24810344827586</v>
      </c>
      <c r="P48" s="34">
        <v>34.66196078431372</v>
      </c>
      <c r="Q48" s="34">
        <v>38.462765957446805</v>
      </c>
      <c r="R48" s="34">
        <v>37.423958333333331</v>
      </c>
      <c r="S48" s="34">
        <v>40.772888888888886</v>
      </c>
      <c r="T48" s="34">
        <v>41.207727272727269</v>
      </c>
      <c r="U48" s="34">
        <v>42.839069767441863</v>
      </c>
      <c r="V48" s="34">
        <v>40.456590909090913</v>
      </c>
      <c r="W48" s="34">
        <v>41.622142857142855</v>
      </c>
      <c r="X48" s="34">
        <v>43.608249999999998</v>
      </c>
      <c r="Y48" s="34">
        <v>44.619736842105269</v>
      </c>
      <c r="Z48" s="34">
        <v>40.620975609756094</v>
      </c>
      <c r="AA48" s="34">
        <v>37.954545454545453</v>
      </c>
      <c r="AB48" s="34">
        <v>41.799743589743592</v>
      </c>
      <c r="AC48" s="34">
        <v>43.508205128205127</v>
      </c>
      <c r="AD48" s="34">
        <v>44.965641025641027</v>
      </c>
      <c r="AE48" s="34">
        <v>45.110249999999994</v>
      </c>
      <c r="AF48" s="34">
        <v>46.189756097560974</v>
      </c>
      <c r="AG48" s="34">
        <v>45.321750000000002</v>
      </c>
      <c r="AH48" s="34">
        <v>44.6590243902439</v>
      </c>
      <c r="AI48" s="34">
        <v>45.511000000000003</v>
      </c>
      <c r="AJ48" s="34">
        <v>44.216578947368426</v>
      </c>
      <c r="AK48" s="34">
        <v>43.952972972972972</v>
      </c>
      <c r="AL48" s="34">
        <v>42.355945945945948</v>
      </c>
    </row>
    <row r="49" spans="1:38" x14ac:dyDescent="0.25">
      <c r="A49" s="16"/>
      <c r="B49" s="16">
        <f>B47</f>
        <v>64074</v>
      </c>
      <c r="C49" s="33" t="str">
        <f>C48</f>
        <v>Waremme</v>
      </c>
      <c r="D49" s="41" t="s">
        <v>27</v>
      </c>
      <c r="E49" s="42">
        <v>25.117647058823529</v>
      </c>
      <c r="F49" s="34">
        <v>21.176470588235293</v>
      </c>
      <c r="G49" s="34">
        <v>31.2</v>
      </c>
      <c r="H49" s="34">
        <v>29.8</v>
      </c>
      <c r="I49" s="34">
        <v>30.2</v>
      </c>
      <c r="J49" s="34">
        <v>24.375</v>
      </c>
      <c r="K49" s="34">
        <v>31.5</v>
      </c>
      <c r="L49" s="34">
        <v>31.125</v>
      </c>
      <c r="M49" s="34">
        <v>33.714285714285715</v>
      </c>
      <c r="N49" s="34">
        <v>30.222222222222221</v>
      </c>
      <c r="O49" s="34">
        <v>26.75</v>
      </c>
      <c r="P49" s="34">
        <v>41</v>
      </c>
      <c r="Q49" s="34">
        <v>42.5</v>
      </c>
      <c r="R49" s="34">
        <v>42.75</v>
      </c>
      <c r="S49" s="34">
        <v>37.5</v>
      </c>
      <c r="T49" s="34">
        <v>36.25</v>
      </c>
      <c r="U49" s="34">
        <v>36.5</v>
      </c>
      <c r="V49" s="34" t="s">
        <v>78</v>
      </c>
      <c r="W49" s="34" t="s">
        <v>78</v>
      </c>
      <c r="X49" s="34" t="s">
        <v>78</v>
      </c>
      <c r="Y49" s="34">
        <v>33.5</v>
      </c>
      <c r="Z49" s="34" t="s">
        <v>78</v>
      </c>
      <c r="AA49" s="34" t="s">
        <v>78</v>
      </c>
      <c r="AB49" s="34" t="s">
        <v>78</v>
      </c>
      <c r="AC49" s="34" t="s">
        <v>78</v>
      </c>
      <c r="AD49" s="34" t="s">
        <v>78</v>
      </c>
      <c r="AE49" s="34" t="s">
        <v>78</v>
      </c>
      <c r="AF49" s="34" t="s">
        <v>78</v>
      </c>
      <c r="AG49" s="34" t="s">
        <v>78</v>
      </c>
      <c r="AH49" s="34" t="s">
        <v>78</v>
      </c>
      <c r="AI49" s="34" t="s">
        <v>78</v>
      </c>
      <c r="AJ49" s="34" t="s">
        <v>78</v>
      </c>
      <c r="AK49" s="34" t="s">
        <v>78</v>
      </c>
      <c r="AL49" s="34" t="s">
        <v>78</v>
      </c>
    </row>
    <row r="50" spans="1:38" ht="30" x14ac:dyDescent="0.25">
      <c r="A50" s="16"/>
      <c r="B50" s="16">
        <f>B47</f>
        <v>64074</v>
      </c>
      <c r="C50" s="33" t="str">
        <f>C49</f>
        <v>Waremme</v>
      </c>
      <c r="D50" s="41" t="s">
        <v>28</v>
      </c>
      <c r="E50" s="42">
        <v>13.541666666666666</v>
      </c>
      <c r="F50" s="34">
        <v>16.041666666666668</v>
      </c>
      <c r="G50" s="34">
        <v>15.2</v>
      </c>
      <c r="H50" s="34">
        <v>18.74074074074074</v>
      </c>
      <c r="I50" s="34">
        <v>19.26923076923077</v>
      </c>
      <c r="J50" s="34">
        <v>22.285714285714285</v>
      </c>
      <c r="K50" s="34">
        <v>23.653846153846153</v>
      </c>
      <c r="L50" s="34">
        <v>22.23076923076923</v>
      </c>
      <c r="M50" s="34">
        <v>22.111111111111111</v>
      </c>
      <c r="N50" s="34">
        <v>22.04</v>
      </c>
      <c r="O50" s="34">
        <v>25.636363636363637</v>
      </c>
      <c r="P50" s="34">
        <v>32</v>
      </c>
      <c r="Q50" s="34">
        <v>38.615384615384613</v>
      </c>
      <c r="R50" s="34">
        <v>37.18181818181818</v>
      </c>
      <c r="S50" s="34">
        <v>32.833333333333336</v>
      </c>
      <c r="T50" s="34">
        <v>35</v>
      </c>
      <c r="U50" s="34">
        <v>38.636363636363633</v>
      </c>
      <c r="V50" s="34">
        <v>38.416666666666664</v>
      </c>
      <c r="W50" s="34">
        <v>46.888888888888886</v>
      </c>
      <c r="X50" s="34">
        <v>45.909090909090907</v>
      </c>
      <c r="Y50" s="34">
        <v>42.727272727272727</v>
      </c>
      <c r="Z50" s="34">
        <v>41.4</v>
      </c>
      <c r="AA50" s="34">
        <v>42.1</v>
      </c>
      <c r="AB50" s="34">
        <v>38.1</v>
      </c>
      <c r="AC50" s="34">
        <v>41.625</v>
      </c>
      <c r="AD50" s="34">
        <v>50</v>
      </c>
      <c r="AE50" s="34">
        <v>58.428571428571431</v>
      </c>
      <c r="AF50" s="34">
        <v>48</v>
      </c>
      <c r="AG50" s="34">
        <v>51.285714285714285</v>
      </c>
      <c r="AH50" s="34">
        <v>57</v>
      </c>
      <c r="AI50" s="34">
        <v>56</v>
      </c>
      <c r="AJ50" s="34">
        <v>65.400000000000006</v>
      </c>
      <c r="AK50" s="34">
        <v>66</v>
      </c>
      <c r="AL50" s="34">
        <v>54.666666666666664</v>
      </c>
    </row>
    <row r="51" spans="1:38" x14ac:dyDescent="0.25">
      <c r="A51" s="26"/>
      <c r="B51" s="26">
        <v>64075</v>
      </c>
      <c r="C51" s="27" t="s">
        <v>161</v>
      </c>
      <c r="D51" s="44" t="s">
        <v>12</v>
      </c>
      <c r="E51" s="43">
        <v>46</v>
      </c>
      <c r="F51" s="35">
        <v>50</v>
      </c>
      <c r="G51" s="35">
        <v>49</v>
      </c>
      <c r="H51" s="35">
        <v>51</v>
      </c>
      <c r="I51" s="35">
        <v>51</v>
      </c>
      <c r="J51" s="35">
        <v>49</v>
      </c>
      <c r="K51" s="35">
        <v>50</v>
      </c>
      <c r="L51" s="35">
        <v>48</v>
      </c>
      <c r="M51" s="35">
        <v>46</v>
      </c>
      <c r="N51" s="35">
        <v>46</v>
      </c>
      <c r="O51" s="35">
        <v>41</v>
      </c>
      <c r="P51" s="35">
        <v>41</v>
      </c>
      <c r="Q51" s="35">
        <v>40</v>
      </c>
      <c r="R51" s="35">
        <v>40</v>
      </c>
      <c r="S51" s="35">
        <v>41</v>
      </c>
      <c r="T51" s="35">
        <v>39</v>
      </c>
      <c r="U51" s="35">
        <v>36</v>
      </c>
      <c r="V51" s="35">
        <v>35</v>
      </c>
      <c r="W51" s="35">
        <v>35</v>
      </c>
      <c r="X51" s="35">
        <v>35</v>
      </c>
      <c r="Y51" s="35">
        <v>37</v>
      </c>
      <c r="Z51" s="35">
        <v>35</v>
      </c>
      <c r="AA51" s="35">
        <v>34</v>
      </c>
      <c r="AB51" s="35">
        <v>33</v>
      </c>
      <c r="AC51" s="35">
        <v>33</v>
      </c>
      <c r="AD51" s="35">
        <v>33</v>
      </c>
      <c r="AE51" s="35">
        <v>38</v>
      </c>
      <c r="AF51" s="35">
        <v>40</v>
      </c>
      <c r="AG51" s="35">
        <v>37</v>
      </c>
      <c r="AH51" s="35">
        <v>36</v>
      </c>
      <c r="AI51" s="35">
        <v>37</v>
      </c>
      <c r="AJ51" s="35">
        <v>36</v>
      </c>
      <c r="AK51" s="35">
        <v>35</v>
      </c>
      <c r="AL51" s="35">
        <v>34</v>
      </c>
    </row>
    <row r="52" spans="1:38" ht="30" x14ac:dyDescent="0.25">
      <c r="A52" s="16"/>
      <c r="B52" s="16">
        <f>B51</f>
        <v>64075</v>
      </c>
      <c r="C52" s="33" t="str">
        <f>C51</f>
        <v>Wasseiges</v>
      </c>
      <c r="D52" s="41" t="s">
        <v>29</v>
      </c>
      <c r="E52" s="42">
        <v>41.190652173913037</v>
      </c>
      <c r="F52" s="34">
        <v>38.120199999999997</v>
      </c>
      <c r="G52" s="34">
        <v>39.868163265306123</v>
      </c>
      <c r="H52" s="34">
        <v>38.355294117647055</v>
      </c>
      <c r="I52" s="34">
        <v>38.152156862745095</v>
      </c>
      <c r="J52" s="34">
        <v>39.60061224489796</v>
      </c>
      <c r="K52" s="34">
        <v>39.243000000000002</v>
      </c>
      <c r="L52" s="34">
        <v>40.952708333333334</v>
      </c>
      <c r="M52" s="34">
        <v>42.880652173913042</v>
      </c>
      <c r="N52" s="34">
        <v>43.377608695652171</v>
      </c>
      <c r="O52" s="34">
        <v>48.831951219512192</v>
      </c>
      <c r="P52" s="34">
        <v>47.843170731707318</v>
      </c>
      <c r="Q52" s="34">
        <v>50.294250000000005</v>
      </c>
      <c r="R52" s="34">
        <v>47.293750000000003</v>
      </c>
      <c r="S52" s="34">
        <v>46.84</v>
      </c>
      <c r="T52" s="34">
        <v>46.584871794871795</v>
      </c>
      <c r="U52" s="34">
        <v>52.243055555555557</v>
      </c>
      <c r="V52" s="34">
        <v>52.200857142857139</v>
      </c>
      <c r="W52" s="34">
        <v>52.762</v>
      </c>
      <c r="X52" s="34">
        <v>52.813999999999993</v>
      </c>
      <c r="Y52" s="34">
        <v>53.19864864864865</v>
      </c>
      <c r="Z52" s="34">
        <v>59.496571428571436</v>
      </c>
      <c r="AA52" s="34">
        <v>58.84264705882353</v>
      </c>
      <c r="AB52" s="34">
        <v>62.166969696969701</v>
      </c>
      <c r="AC52" s="34">
        <v>60.148181818181818</v>
      </c>
      <c r="AD52" s="34">
        <v>62.456969696969701</v>
      </c>
      <c r="AE52" s="34">
        <v>58.525526315789477</v>
      </c>
      <c r="AF52" s="34">
        <v>56.268000000000001</v>
      </c>
      <c r="AG52" s="34">
        <v>60.244594594594588</v>
      </c>
      <c r="AH52" s="34">
        <v>63.177222222222227</v>
      </c>
      <c r="AI52" s="34">
        <v>62.988108108108108</v>
      </c>
      <c r="AJ52" s="34">
        <v>63.888333333333328</v>
      </c>
      <c r="AK52" s="34">
        <v>66.157428571428568</v>
      </c>
      <c r="AL52" s="34">
        <v>71.38205882352942</v>
      </c>
    </row>
    <row r="53" spans="1:38" x14ac:dyDescent="0.25">
      <c r="A53" s="16"/>
      <c r="B53" s="16">
        <f>B51</f>
        <v>64075</v>
      </c>
      <c r="C53" s="33" t="str">
        <f>C52</f>
        <v>Wasseiges</v>
      </c>
      <c r="D53" s="41" t="s">
        <v>27</v>
      </c>
      <c r="E53" s="42">
        <v>31.75</v>
      </c>
      <c r="F53" s="34">
        <v>31</v>
      </c>
      <c r="G53" s="34">
        <v>22.125</v>
      </c>
      <c r="H53" s="34">
        <v>20.888888888888889</v>
      </c>
      <c r="I53" s="34">
        <v>20.125</v>
      </c>
      <c r="J53" s="34">
        <v>20.428571428571427</v>
      </c>
      <c r="K53" s="34">
        <v>24</v>
      </c>
      <c r="L53" s="34">
        <v>25</v>
      </c>
      <c r="M53" s="34">
        <v>19</v>
      </c>
      <c r="N53" s="34">
        <v>18.833333333333332</v>
      </c>
      <c r="O53" s="34">
        <v>18.666666666666668</v>
      </c>
      <c r="P53" s="34">
        <v>19.833333333333332</v>
      </c>
      <c r="Q53" s="34">
        <v>18.5</v>
      </c>
      <c r="R53" s="34">
        <v>18.25</v>
      </c>
      <c r="S53" s="34" t="s">
        <v>78</v>
      </c>
      <c r="T53" s="34" t="s">
        <v>78</v>
      </c>
      <c r="U53" s="34" t="s">
        <v>78</v>
      </c>
      <c r="V53" s="34" t="s">
        <v>78</v>
      </c>
      <c r="W53" s="34" t="s">
        <v>78</v>
      </c>
      <c r="X53" s="34" t="s">
        <v>78</v>
      </c>
      <c r="Y53" s="34" t="s">
        <v>78</v>
      </c>
      <c r="Z53" s="34" t="s">
        <v>78</v>
      </c>
      <c r="AA53" s="34" t="s">
        <v>78</v>
      </c>
      <c r="AB53" s="34" t="s">
        <v>78</v>
      </c>
      <c r="AC53" s="34" t="s">
        <v>78</v>
      </c>
      <c r="AD53" s="34" t="s">
        <v>78</v>
      </c>
      <c r="AE53" s="34" t="s">
        <v>78</v>
      </c>
      <c r="AF53" s="34" t="s">
        <v>78</v>
      </c>
      <c r="AG53" s="34" t="s">
        <v>78</v>
      </c>
      <c r="AH53" s="34" t="s">
        <v>78</v>
      </c>
      <c r="AI53" s="34" t="s">
        <v>78</v>
      </c>
      <c r="AJ53" s="34" t="s">
        <v>78</v>
      </c>
      <c r="AK53" s="34" t="s">
        <v>78</v>
      </c>
      <c r="AL53" s="34" t="s">
        <v>78</v>
      </c>
    </row>
    <row r="54" spans="1:38" ht="30" x14ac:dyDescent="0.25">
      <c r="A54" s="16"/>
      <c r="B54" s="16">
        <f>B51</f>
        <v>64075</v>
      </c>
      <c r="C54" s="33" t="str">
        <f>C53</f>
        <v>Wasseiges</v>
      </c>
      <c r="D54" s="41" t="s">
        <v>28</v>
      </c>
      <c r="E54" s="42">
        <v>24.208333333333332</v>
      </c>
      <c r="F54" s="34">
        <v>22.413793103448278</v>
      </c>
      <c r="G54" s="34">
        <v>25.866666666666667</v>
      </c>
      <c r="H54" s="34">
        <v>25.515151515151516</v>
      </c>
      <c r="I54" s="34">
        <v>26.516129032258064</v>
      </c>
      <c r="J54" s="34">
        <v>29.25</v>
      </c>
      <c r="K54" s="34">
        <v>30.423076923076923</v>
      </c>
      <c r="L54" s="34">
        <v>28.44</v>
      </c>
      <c r="M54" s="34">
        <v>29.043478260869566</v>
      </c>
      <c r="N54" s="34">
        <v>31.125</v>
      </c>
      <c r="O54" s="34">
        <v>31.80952380952381</v>
      </c>
      <c r="P54" s="34">
        <v>37.666666666666664</v>
      </c>
      <c r="Q54" s="34">
        <v>39.4375</v>
      </c>
      <c r="R54" s="34">
        <v>38.6</v>
      </c>
      <c r="S54" s="34">
        <v>43.133333333333333</v>
      </c>
      <c r="T54" s="34">
        <v>40.9375</v>
      </c>
      <c r="U54" s="34">
        <v>38.9375</v>
      </c>
      <c r="V54" s="34">
        <v>43.866666666666667</v>
      </c>
      <c r="W54" s="34">
        <v>42.533333333333331</v>
      </c>
      <c r="X54" s="34">
        <v>39.93333333333333</v>
      </c>
      <c r="Y54" s="34">
        <v>41.285714285714285</v>
      </c>
      <c r="Z54" s="34">
        <v>40.333333333333336</v>
      </c>
      <c r="AA54" s="34">
        <v>35.928571428571431</v>
      </c>
      <c r="AB54" s="34">
        <v>35.53846153846154</v>
      </c>
      <c r="AC54" s="34">
        <v>34.636363636363633</v>
      </c>
      <c r="AD54" s="34">
        <v>37.6</v>
      </c>
      <c r="AE54" s="34">
        <v>41.222222222222221</v>
      </c>
      <c r="AF54" s="34">
        <v>35.222222222222221</v>
      </c>
      <c r="AG54" s="34">
        <v>38.75</v>
      </c>
      <c r="AH54" s="34">
        <v>46.428571428571431</v>
      </c>
      <c r="AI54" s="34">
        <v>40.875</v>
      </c>
      <c r="AJ54" s="34">
        <v>46</v>
      </c>
      <c r="AK54" s="34">
        <v>55</v>
      </c>
      <c r="AL54" s="34">
        <v>54.333333333333336</v>
      </c>
    </row>
    <row r="55" spans="1:38" x14ac:dyDescent="0.25">
      <c r="A55" s="26"/>
      <c r="B55" s="26">
        <v>64076</v>
      </c>
      <c r="C55" s="27" t="s">
        <v>162</v>
      </c>
      <c r="D55" s="44" t="s">
        <v>12</v>
      </c>
      <c r="E55" s="43">
        <v>103</v>
      </c>
      <c r="F55" s="35">
        <v>99</v>
      </c>
      <c r="G55" s="35">
        <v>98</v>
      </c>
      <c r="H55" s="35">
        <v>100</v>
      </c>
      <c r="I55" s="35">
        <v>87</v>
      </c>
      <c r="J55" s="35">
        <v>84</v>
      </c>
      <c r="K55" s="35">
        <v>79</v>
      </c>
      <c r="L55" s="35">
        <v>78</v>
      </c>
      <c r="M55" s="35">
        <v>77</v>
      </c>
      <c r="N55" s="35">
        <v>74</v>
      </c>
      <c r="O55" s="35">
        <v>68</v>
      </c>
      <c r="P55" s="35">
        <v>64</v>
      </c>
      <c r="Q55" s="35">
        <v>63</v>
      </c>
      <c r="R55" s="35">
        <v>64</v>
      </c>
      <c r="S55" s="35">
        <v>62</v>
      </c>
      <c r="T55" s="35">
        <v>61</v>
      </c>
      <c r="U55" s="35">
        <v>58</v>
      </c>
      <c r="V55" s="35">
        <v>55</v>
      </c>
      <c r="W55" s="35">
        <v>55</v>
      </c>
      <c r="X55" s="35">
        <v>50</v>
      </c>
      <c r="Y55" s="35">
        <v>50</v>
      </c>
      <c r="Z55" s="35">
        <v>47</v>
      </c>
      <c r="AA55" s="35">
        <v>50</v>
      </c>
      <c r="AB55" s="35">
        <v>47</v>
      </c>
      <c r="AC55" s="35">
        <v>48</v>
      </c>
      <c r="AD55" s="35">
        <v>49</v>
      </c>
      <c r="AE55" s="35">
        <v>51</v>
      </c>
      <c r="AF55" s="35">
        <v>47</v>
      </c>
      <c r="AG55" s="35">
        <v>47</v>
      </c>
      <c r="AH55" s="35">
        <v>48</v>
      </c>
      <c r="AI55" s="35">
        <v>50</v>
      </c>
      <c r="AJ55" s="35">
        <v>50</v>
      </c>
      <c r="AK55" s="35">
        <v>52</v>
      </c>
      <c r="AL55" s="35">
        <v>50</v>
      </c>
    </row>
    <row r="56" spans="1:38" ht="30" x14ac:dyDescent="0.25">
      <c r="A56" s="16"/>
      <c r="B56" s="16">
        <f t="shared" ref="B56:C58" si="0">B55</f>
        <v>64076</v>
      </c>
      <c r="C56" s="33" t="str">
        <f t="shared" si="0"/>
        <v>Faimes</v>
      </c>
      <c r="D56" s="41" t="s">
        <v>29</v>
      </c>
      <c r="E56" s="42">
        <v>26.682427184466018</v>
      </c>
      <c r="F56" s="34">
        <v>27.203838383838384</v>
      </c>
      <c r="G56" s="34">
        <v>28.948673469387753</v>
      </c>
      <c r="H56" s="34">
        <v>28.9785</v>
      </c>
      <c r="I56" s="34">
        <v>32.90367816091954</v>
      </c>
      <c r="J56" s="34">
        <v>33.88369047619048</v>
      </c>
      <c r="K56" s="34">
        <v>36.708101265822783</v>
      </c>
      <c r="L56" s="34">
        <v>37.381794871794874</v>
      </c>
      <c r="M56" s="34">
        <v>37.390129870129869</v>
      </c>
      <c r="N56" s="34">
        <v>38.946756756756756</v>
      </c>
      <c r="O56" s="34">
        <v>43.70823529411765</v>
      </c>
      <c r="P56" s="34">
        <v>43.124062500000001</v>
      </c>
      <c r="Q56" s="34">
        <v>48.310158730158726</v>
      </c>
      <c r="R56" s="34">
        <v>48.633281250000003</v>
      </c>
      <c r="S56" s="34">
        <v>49.501774193548393</v>
      </c>
      <c r="T56" s="34">
        <v>49.167540983606557</v>
      </c>
      <c r="U56" s="34">
        <v>50.603620689655173</v>
      </c>
      <c r="V56" s="34">
        <v>53.048727272727277</v>
      </c>
      <c r="W56" s="34">
        <v>53.790181818181821</v>
      </c>
      <c r="X56" s="34">
        <v>57.020800000000001</v>
      </c>
      <c r="Y56" s="34">
        <v>59.486599999999996</v>
      </c>
      <c r="Z56" s="34">
        <v>58.537021276595745</v>
      </c>
      <c r="AA56" s="34">
        <v>54.056999999999995</v>
      </c>
      <c r="AB56" s="34">
        <v>59.482340425531909</v>
      </c>
      <c r="AC56" s="34">
        <v>58.036041666666669</v>
      </c>
      <c r="AD56" s="34">
        <v>57.824081632653062</v>
      </c>
      <c r="AE56" s="34">
        <v>53.78235294117647</v>
      </c>
      <c r="AF56" s="34">
        <v>58.194468085106379</v>
      </c>
      <c r="AG56" s="34">
        <v>58.600212765957451</v>
      </c>
      <c r="AH56" s="34">
        <v>60.32</v>
      </c>
      <c r="AI56" s="34">
        <v>51.501599999999996</v>
      </c>
      <c r="AJ56" s="34">
        <v>51.535600000000002</v>
      </c>
      <c r="AK56" s="34">
        <v>51.605961538461543</v>
      </c>
      <c r="AL56" s="34">
        <v>52.392200000000003</v>
      </c>
    </row>
    <row r="57" spans="1:38" x14ac:dyDescent="0.25">
      <c r="A57" s="16"/>
      <c r="B57" s="16">
        <f>B55</f>
        <v>64076</v>
      </c>
      <c r="C57" s="33" t="str">
        <f t="shared" si="0"/>
        <v>Faimes</v>
      </c>
      <c r="D57" s="41" t="s">
        <v>27</v>
      </c>
      <c r="E57" s="42">
        <v>29.53846153846154</v>
      </c>
      <c r="F57" s="34">
        <v>34.4</v>
      </c>
      <c r="G57" s="34">
        <v>42.25</v>
      </c>
      <c r="H57" s="34">
        <v>30.375</v>
      </c>
      <c r="I57" s="34">
        <v>37</v>
      </c>
      <c r="J57" s="34">
        <v>43.571428571428569</v>
      </c>
      <c r="K57" s="34">
        <v>28.75</v>
      </c>
      <c r="L57" s="34">
        <v>31.25</v>
      </c>
      <c r="M57" s="34">
        <v>33.700000000000003</v>
      </c>
      <c r="N57" s="34">
        <v>26</v>
      </c>
      <c r="O57" s="34">
        <v>28.285714285714285</v>
      </c>
      <c r="P57" s="34">
        <v>27</v>
      </c>
      <c r="Q57" s="34">
        <v>27.375</v>
      </c>
      <c r="R57" s="34">
        <v>30.428571428571427</v>
      </c>
      <c r="S57" s="34">
        <v>31.5</v>
      </c>
      <c r="T57" s="34">
        <v>33.799999999999997</v>
      </c>
      <c r="U57" s="34">
        <v>31</v>
      </c>
      <c r="V57" s="34">
        <v>28.2</v>
      </c>
      <c r="W57" s="34">
        <v>33.25</v>
      </c>
      <c r="X57" s="34">
        <v>34.25</v>
      </c>
      <c r="Y57" s="34">
        <v>33.25</v>
      </c>
      <c r="Z57" s="34">
        <v>33.25</v>
      </c>
      <c r="AA57" s="34">
        <v>29.75</v>
      </c>
      <c r="AB57" s="34" t="s">
        <v>78</v>
      </c>
      <c r="AC57" s="34">
        <v>26.75</v>
      </c>
      <c r="AD57" s="34" t="s">
        <v>78</v>
      </c>
      <c r="AE57" s="34" t="s">
        <v>78</v>
      </c>
      <c r="AF57" s="34" t="s">
        <v>78</v>
      </c>
      <c r="AG57" s="34" t="s">
        <v>78</v>
      </c>
      <c r="AH57" s="34" t="s">
        <v>78</v>
      </c>
      <c r="AI57" s="34" t="s">
        <v>78</v>
      </c>
      <c r="AJ57" s="34" t="s">
        <v>78</v>
      </c>
      <c r="AK57" s="34" t="s">
        <v>78</v>
      </c>
      <c r="AL57" s="34" t="s">
        <v>78</v>
      </c>
    </row>
    <row r="58" spans="1:38" ht="30" x14ac:dyDescent="0.25">
      <c r="A58" s="16"/>
      <c r="B58" s="16">
        <f>B55</f>
        <v>64076</v>
      </c>
      <c r="C58" s="33" t="str">
        <f t="shared" si="0"/>
        <v>Faimes</v>
      </c>
      <c r="D58" s="41" t="s">
        <v>28</v>
      </c>
      <c r="E58" s="42">
        <v>24.44</v>
      </c>
      <c r="F58" s="34">
        <v>23</v>
      </c>
      <c r="G58" s="34">
        <v>20.948717948717949</v>
      </c>
      <c r="H58" s="34">
        <v>22.824999999999999</v>
      </c>
      <c r="I58" s="34">
        <v>20.894736842105264</v>
      </c>
      <c r="J58" s="34">
        <v>21.756756756756758</v>
      </c>
      <c r="K58" s="34">
        <v>23.514285714285716</v>
      </c>
      <c r="L58" s="34">
        <v>28.166666666666668</v>
      </c>
      <c r="M58" s="34">
        <v>23.862068965517242</v>
      </c>
      <c r="N58" s="34">
        <v>27.517241379310345</v>
      </c>
      <c r="O58" s="34">
        <v>30.214285714285715</v>
      </c>
      <c r="P58" s="34">
        <v>27.96</v>
      </c>
      <c r="Q58" s="34">
        <v>29.863636363636363</v>
      </c>
      <c r="R58" s="34">
        <v>29.363636363636363</v>
      </c>
      <c r="S58" s="34">
        <v>28.727272727272727</v>
      </c>
      <c r="T58" s="34">
        <v>31.904761904761905</v>
      </c>
      <c r="U58" s="34">
        <v>34.89473684210526</v>
      </c>
      <c r="V58" s="34">
        <v>34</v>
      </c>
      <c r="W58" s="34">
        <v>36.526315789473685</v>
      </c>
      <c r="X58" s="34">
        <v>39.473684210526315</v>
      </c>
      <c r="Y58" s="34">
        <v>42.411764705882355</v>
      </c>
      <c r="Z58" s="34">
        <v>40.157894736842103</v>
      </c>
      <c r="AA58" s="34">
        <v>47.466666666666669</v>
      </c>
      <c r="AB58" s="34">
        <v>48.857142857142854</v>
      </c>
      <c r="AC58" s="34">
        <v>49.5</v>
      </c>
      <c r="AD58" s="34">
        <v>48.571428571428569</v>
      </c>
      <c r="AE58" s="34">
        <v>43.6875</v>
      </c>
      <c r="AF58" s="34">
        <v>45.533333333333331</v>
      </c>
      <c r="AG58" s="34">
        <v>51.153846153846153</v>
      </c>
      <c r="AH58" s="34">
        <v>55.666666666666664</v>
      </c>
      <c r="AI58" s="34">
        <v>57.46153846153846</v>
      </c>
      <c r="AJ58" s="34">
        <v>59.5</v>
      </c>
      <c r="AK58" s="34">
        <v>57.916666666666664</v>
      </c>
      <c r="AL58" s="34">
        <v>61.909090909090907</v>
      </c>
    </row>
  </sheetData>
  <autoFilter ref="B2:C2" xr:uid="{04F3B583-E3DC-437B-9313-43C78C199199}"/>
  <mergeCells count="34">
    <mergeCell ref="AI1:AI2"/>
    <mergeCell ref="AJ1:AJ2"/>
    <mergeCell ref="AC1:AC2"/>
    <mergeCell ref="AD1:AD2"/>
    <mergeCell ref="AE1:AE2"/>
    <mergeCell ref="AF1:AF2"/>
    <mergeCell ref="AG1:AG2"/>
    <mergeCell ref="AH1:AH2"/>
    <mergeCell ref="W1:W2"/>
    <mergeCell ref="X1:X2"/>
    <mergeCell ref="Y1:Y2"/>
    <mergeCell ref="Z1:Z2"/>
    <mergeCell ref="AA1:AA2"/>
    <mergeCell ref="R1:R2"/>
    <mergeCell ref="S1:S2"/>
    <mergeCell ref="T1:T2"/>
    <mergeCell ref="U1:U2"/>
    <mergeCell ref="V1:V2"/>
    <mergeCell ref="AK1:AK2"/>
    <mergeCell ref="AL1:AL2"/>
    <mergeCell ref="P1:P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AB1:AB2"/>
    <mergeCell ref="Q1:Q2"/>
  </mergeCells>
  <conditionalFormatting sqref="E3:AJ58">
    <cfRule type="expression" dxfId="2" priority="21">
      <formula>ISTEXT(E3)</formula>
    </cfRule>
  </conditionalFormatting>
  <conditionalFormatting sqref="AK3:AL58">
    <cfRule type="expression" dxfId="1" priority="1">
      <formula>ISTEXT(AK3)</formula>
    </cfRule>
  </conditionalFormatting>
  <hyperlinks>
    <hyperlink ref="A1" location="INDEX!A1" display="INDEX!A1" xr:uid="{DEF26CCC-2C01-447D-9755-75AEF8C84A6E}"/>
  </hyperlinks>
  <pageMargins left="0.70866141732283472" right="0.70866141732283472" top="0.55118110236220474" bottom="0.55118110236220474" header="0.31496062992125984" footer="0.31496062992125984"/>
  <pageSetup paperSize="9" scale="80" pageOrder="overThenDown" orientation="landscape" r:id="rId1"/>
  <headerFooter>
    <oddHeader>&amp;C&amp;"-,Gras"&amp;8&amp;F</oddHeader>
    <oddFooter>&amp;L&amp;"-,Gras"&amp;8© SPW - Décembre 2024&amp;R&amp;"-,Gras"&amp;8&amp;P/&amp;N</oddFooter>
  </headerFooter>
  <rowBreaks count="2" manualBreakCount="2">
    <brk id="26" max="16383" man="1"/>
    <brk id="50" max="16383" man="1"/>
  </rowBreaks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2621F-649A-4B94-A8DB-1D8D6C18C721}">
  <sheetPr codeName="Feuil12"/>
  <dimension ref="A1:AB16"/>
  <sheetViews>
    <sheetView showGridLines="0" zoomScaleNormal="100" workbookViewId="0">
      <pane xSplit="4" ySplit="2" topLeftCell="E3" activePane="bottomRight" state="frozen"/>
      <selection activeCell="A3" sqref="A3"/>
      <selection pane="topRight" activeCell="A3" sqref="A3"/>
      <selection pane="bottomLeft" activeCell="A3" sqref="A3"/>
      <selection pane="bottomRight" activeCell="B1" sqref="B1"/>
    </sheetView>
  </sheetViews>
  <sheetFormatPr baseColWidth="10" defaultColWidth="20.7109375" defaultRowHeight="15" x14ac:dyDescent="0.25"/>
  <cols>
    <col min="1" max="1" width="3.7109375" style="6" customWidth="1"/>
    <col min="2" max="2" width="10.28515625" style="6" bestFit="1" customWidth="1"/>
    <col min="3" max="3" width="30.7109375" style="9" customWidth="1"/>
    <col min="4" max="17" width="15.7109375" style="10" customWidth="1"/>
    <col min="18" max="18" width="15.7109375" style="7" customWidth="1"/>
    <col min="19" max="19" width="15.7109375" style="10" hidden="1" customWidth="1"/>
    <col min="20" max="20" width="15.7109375" style="10" customWidth="1"/>
    <col min="21" max="22" width="15.7109375" style="10" hidden="1" customWidth="1"/>
    <col min="23" max="23" width="15.7109375" style="10" customWidth="1"/>
    <col min="24" max="28" width="15.7109375" style="10" hidden="1" customWidth="1"/>
    <col min="29" max="16384" width="20.7109375" style="7"/>
  </cols>
  <sheetData>
    <row r="1" spans="1:28" s="8" customFormat="1" ht="37.5" customHeight="1" x14ac:dyDescent="0.25">
      <c r="A1" s="12" t="s">
        <v>56</v>
      </c>
      <c r="B1" s="21">
        <v>2023</v>
      </c>
      <c r="C1" s="19" t="s">
        <v>73</v>
      </c>
      <c r="D1" s="54" t="s">
        <v>74</v>
      </c>
      <c r="E1" s="25" t="s">
        <v>47</v>
      </c>
      <c r="F1" s="25"/>
      <c r="G1" s="25"/>
      <c r="H1" s="25"/>
      <c r="I1" s="25"/>
      <c r="J1" s="25"/>
      <c r="K1" s="25" t="s">
        <v>48</v>
      </c>
      <c r="L1" s="25"/>
      <c r="M1" s="25"/>
      <c r="N1" s="25"/>
      <c r="O1" s="25"/>
      <c r="P1" s="25"/>
      <c r="Q1" s="52" t="s">
        <v>49</v>
      </c>
      <c r="R1" s="54" t="s">
        <v>68</v>
      </c>
      <c r="S1" s="25" t="s">
        <v>33</v>
      </c>
      <c r="T1" s="25"/>
      <c r="U1" s="25"/>
      <c r="V1" s="25"/>
      <c r="W1" s="25"/>
      <c r="X1" s="25"/>
      <c r="Y1" s="25"/>
      <c r="Z1" s="25"/>
      <c r="AA1" s="25"/>
      <c r="AB1" s="25"/>
    </row>
    <row r="2" spans="1:28" s="1" customFormat="1" ht="45.75" thickBot="1" x14ac:dyDescent="0.3">
      <c r="A2" s="14" t="s">
        <v>9</v>
      </c>
      <c r="B2" s="14" t="s">
        <v>11</v>
      </c>
      <c r="C2" s="17" t="s">
        <v>10</v>
      </c>
      <c r="D2" s="55"/>
      <c r="E2" s="13" t="s">
        <v>41</v>
      </c>
      <c r="F2" s="13" t="s">
        <v>42</v>
      </c>
      <c r="G2" s="13" t="s">
        <v>43</v>
      </c>
      <c r="H2" s="13" t="s">
        <v>44</v>
      </c>
      <c r="I2" s="13" t="s">
        <v>45</v>
      </c>
      <c r="J2" s="13" t="s">
        <v>46</v>
      </c>
      <c r="K2" s="13" t="s">
        <v>41</v>
      </c>
      <c r="L2" s="13" t="s">
        <v>42</v>
      </c>
      <c r="M2" s="13" t="s">
        <v>43</v>
      </c>
      <c r="N2" s="13" t="s">
        <v>44</v>
      </c>
      <c r="O2" s="13" t="s">
        <v>45</v>
      </c>
      <c r="P2" s="13" t="s">
        <v>46</v>
      </c>
      <c r="Q2" s="53"/>
      <c r="R2" s="55"/>
      <c r="S2" s="13" t="s">
        <v>31</v>
      </c>
      <c r="T2" s="13" t="s">
        <v>32</v>
      </c>
      <c r="U2" s="13" t="s">
        <v>76</v>
      </c>
      <c r="V2" s="13" t="s">
        <v>34</v>
      </c>
      <c r="W2" s="13" t="s">
        <v>35</v>
      </c>
      <c r="X2" s="13" t="s">
        <v>36</v>
      </c>
      <c r="Y2" s="13" t="s">
        <v>37</v>
      </c>
      <c r="Z2" s="13" t="s">
        <v>38</v>
      </c>
      <c r="AA2" s="13" t="s">
        <v>39</v>
      </c>
      <c r="AB2" s="13" t="s">
        <v>40</v>
      </c>
    </row>
    <row r="3" spans="1:28" ht="15.75" thickBot="1" x14ac:dyDescent="0.3">
      <c r="A3" s="48"/>
      <c r="B3" s="48">
        <v>64008</v>
      </c>
      <c r="C3" s="40" t="s">
        <v>149</v>
      </c>
      <c r="D3" s="36">
        <v>975.11929999999984</v>
      </c>
      <c r="E3" s="32">
        <v>91.502300000000005</v>
      </c>
      <c r="F3" s="32">
        <v>64.052399999999992</v>
      </c>
      <c r="G3" s="32">
        <v>320.59939999999989</v>
      </c>
      <c r="H3" s="32">
        <v>112.41500000000001</v>
      </c>
      <c r="I3" s="32">
        <v>29.003900000000002</v>
      </c>
      <c r="J3" s="32">
        <v>357.54629999999997</v>
      </c>
      <c r="K3" s="32">
        <v>0</v>
      </c>
      <c r="L3" s="32">
        <v>1.4691000000000001</v>
      </c>
      <c r="M3" s="32">
        <v>4.9992000000000001</v>
      </c>
      <c r="N3" s="32">
        <v>0</v>
      </c>
      <c r="O3" s="32">
        <v>0</v>
      </c>
      <c r="P3" s="32">
        <v>5.0331000000000001</v>
      </c>
      <c r="Q3" s="46">
        <v>0</v>
      </c>
      <c r="R3" s="45">
        <v>1450.81</v>
      </c>
      <c r="S3" s="31" t="s">
        <v>78</v>
      </c>
      <c r="T3" s="31">
        <v>1</v>
      </c>
      <c r="U3" s="31" t="s">
        <v>78</v>
      </c>
      <c r="V3" s="31" t="s">
        <v>78</v>
      </c>
      <c r="W3" s="31" t="s">
        <v>78</v>
      </c>
      <c r="X3" s="31" t="s">
        <v>78</v>
      </c>
      <c r="Y3" s="31" t="s">
        <v>78</v>
      </c>
      <c r="Z3" s="31" t="s">
        <v>78</v>
      </c>
      <c r="AA3" s="31" t="s">
        <v>78</v>
      </c>
      <c r="AB3" s="31" t="s">
        <v>78</v>
      </c>
    </row>
    <row r="4" spans="1:28" ht="15.75" thickBot="1" x14ac:dyDescent="0.3">
      <c r="A4" s="48"/>
      <c r="B4" s="48">
        <v>64015</v>
      </c>
      <c r="C4" s="41" t="s">
        <v>150</v>
      </c>
      <c r="D4" s="36">
        <v>3237.1113000000005</v>
      </c>
      <c r="E4" s="32">
        <v>532.49890000000005</v>
      </c>
      <c r="F4" s="32">
        <v>225.60710000000006</v>
      </c>
      <c r="G4" s="32">
        <v>1215.5555000000004</v>
      </c>
      <c r="H4" s="32">
        <v>346.49669999999998</v>
      </c>
      <c r="I4" s="32">
        <v>284.41359999999997</v>
      </c>
      <c r="J4" s="32">
        <v>632.53950000000009</v>
      </c>
      <c r="K4" s="32">
        <v>42.033300000000004</v>
      </c>
      <c r="L4" s="32">
        <v>3.6532</v>
      </c>
      <c r="M4" s="32">
        <v>16.279299999999999</v>
      </c>
      <c r="N4" s="32">
        <v>0</v>
      </c>
      <c r="O4" s="32">
        <v>0</v>
      </c>
      <c r="P4" s="32">
        <v>31.094900000000003</v>
      </c>
      <c r="Q4" s="46">
        <v>124.10750000000002</v>
      </c>
      <c r="R4" s="45">
        <v>4404.9799999999996</v>
      </c>
      <c r="S4" s="31" t="s">
        <v>78</v>
      </c>
      <c r="T4" s="31">
        <v>0.76250654931344353</v>
      </c>
      <c r="U4" s="31" t="s">
        <v>78</v>
      </c>
      <c r="V4" s="31" t="s">
        <v>78</v>
      </c>
      <c r="W4" s="31">
        <v>0.23749345068655647</v>
      </c>
      <c r="X4" s="31" t="s">
        <v>78</v>
      </c>
      <c r="Y4" s="31" t="s">
        <v>78</v>
      </c>
      <c r="Z4" s="31" t="s">
        <v>78</v>
      </c>
      <c r="AA4" s="31" t="s">
        <v>78</v>
      </c>
      <c r="AB4" s="31" t="s">
        <v>78</v>
      </c>
    </row>
    <row r="5" spans="1:28" ht="15.75" thickBot="1" x14ac:dyDescent="0.3">
      <c r="A5" s="48"/>
      <c r="B5" s="48">
        <v>64021</v>
      </c>
      <c r="C5" s="41" t="s">
        <v>151</v>
      </c>
      <c r="D5" s="36">
        <v>1399.9744000000001</v>
      </c>
      <c r="E5" s="32">
        <v>122.4128</v>
      </c>
      <c r="F5" s="32">
        <v>51.753600000000006</v>
      </c>
      <c r="G5" s="32">
        <v>664.41810000000009</v>
      </c>
      <c r="H5" s="32">
        <v>140.5068</v>
      </c>
      <c r="I5" s="32">
        <v>81.151799999999994</v>
      </c>
      <c r="J5" s="32">
        <v>339.73130000000003</v>
      </c>
      <c r="K5" s="32">
        <v>0</v>
      </c>
      <c r="L5" s="32">
        <v>0</v>
      </c>
      <c r="M5" s="32">
        <v>8.4248999999999992</v>
      </c>
      <c r="N5" s="32">
        <v>0</v>
      </c>
      <c r="O5" s="32">
        <v>0</v>
      </c>
      <c r="P5" s="32">
        <v>0</v>
      </c>
      <c r="Q5" s="46">
        <v>0</v>
      </c>
      <c r="R5" s="45">
        <v>1696.92</v>
      </c>
      <c r="S5" s="31" t="s">
        <v>78</v>
      </c>
      <c r="T5" s="31">
        <v>1</v>
      </c>
      <c r="U5" s="31" t="s">
        <v>78</v>
      </c>
      <c r="V5" s="31" t="s">
        <v>78</v>
      </c>
      <c r="W5" s="31" t="s">
        <v>78</v>
      </c>
      <c r="X5" s="31" t="s">
        <v>78</v>
      </c>
      <c r="Y5" s="31" t="s">
        <v>78</v>
      </c>
      <c r="Z5" s="31" t="s">
        <v>78</v>
      </c>
      <c r="AA5" s="31" t="s">
        <v>78</v>
      </c>
      <c r="AB5" s="31" t="s">
        <v>78</v>
      </c>
    </row>
    <row r="6" spans="1:28" ht="15.75" thickBot="1" x14ac:dyDescent="0.3">
      <c r="A6" s="48"/>
      <c r="B6" s="48">
        <v>64023</v>
      </c>
      <c r="C6" s="41" t="s">
        <v>152</v>
      </c>
      <c r="D6" s="36">
        <v>1827.2790999999997</v>
      </c>
      <c r="E6" s="32">
        <v>145.637</v>
      </c>
      <c r="F6" s="32">
        <v>98.67149999999998</v>
      </c>
      <c r="G6" s="32">
        <v>794.2108999999997</v>
      </c>
      <c r="H6" s="32">
        <v>282.43089999999995</v>
      </c>
      <c r="I6" s="32">
        <v>137.32470000000001</v>
      </c>
      <c r="J6" s="32">
        <v>369.00410000000005</v>
      </c>
      <c r="K6" s="32">
        <v>0</v>
      </c>
      <c r="L6" s="32">
        <v>0</v>
      </c>
      <c r="M6" s="32">
        <v>0</v>
      </c>
      <c r="N6" s="32">
        <v>0</v>
      </c>
      <c r="O6" s="32">
        <v>0</v>
      </c>
      <c r="P6" s="32">
        <v>0</v>
      </c>
      <c r="Q6" s="46">
        <v>0</v>
      </c>
      <c r="R6" s="45">
        <v>2345.12</v>
      </c>
      <c r="S6" s="31" t="s">
        <v>78</v>
      </c>
      <c r="T6" s="31">
        <v>1</v>
      </c>
      <c r="U6" s="31" t="s">
        <v>78</v>
      </c>
      <c r="V6" s="31" t="s">
        <v>78</v>
      </c>
      <c r="W6" s="31" t="s">
        <v>78</v>
      </c>
      <c r="X6" s="31" t="s">
        <v>78</v>
      </c>
      <c r="Y6" s="31" t="s">
        <v>78</v>
      </c>
      <c r="Z6" s="31" t="s">
        <v>78</v>
      </c>
      <c r="AA6" s="31" t="s">
        <v>78</v>
      </c>
      <c r="AB6" s="31" t="s">
        <v>78</v>
      </c>
    </row>
    <row r="7" spans="1:28" ht="15.75" thickBot="1" x14ac:dyDescent="0.3">
      <c r="A7" s="48"/>
      <c r="B7" s="48">
        <v>64025</v>
      </c>
      <c r="C7" s="41" t="s">
        <v>153</v>
      </c>
      <c r="D7" s="36">
        <v>1784.3399999999997</v>
      </c>
      <c r="E7" s="32">
        <v>126.13679999999995</v>
      </c>
      <c r="F7" s="32">
        <v>90.228100000000012</v>
      </c>
      <c r="G7" s="32">
        <v>930.79919999999981</v>
      </c>
      <c r="H7" s="32">
        <v>177.94620000000006</v>
      </c>
      <c r="I7" s="32">
        <v>118.5502</v>
      </c>
      <c r="J7" s="32">
        <v>340.67949999999996</v>
      </c>
      <c r="K7" s="32">
        <v>0</v>
      </c>
      <c r="L7" s="32">
        <v>0</v>
      </c>
      <c r="M7" s="32">
        <v>6.4001000000000001</v>
      </c>
      <c r="N7" s="32">
        <v>6.1337000000000002</v>
      </c>
      <c r="O7" s="32">
        <v>0</v>
      </c>
      <c r="P7" s="32">
        <v>0</v>
      </c>
      <c r="Q7" s="46">
        <v>0</v>
      </c>
      <c r="R7" s="45">
        <v>1945.24</v>
      </c>
      <c r="S7" s="31" t="s">
        <v>78</v>
      </c>
      <c r="T7" s="31">
        <v>1</v>
      </c>
      <c r="U7" s="31" t="s">
        <v>78</v>
      </c>
      <c r="V7" s="31" t="s">
        <v>78</v>
      </c>
      <c r="W7" s="31" t="s">
        <v>78</v>
      </c>
      <c r="X7" s="31" t="s">
        <v>78</v>
      </c>
      <c r="Y7" s="31" t="s">
        <v>78</v>
      </c>
      <c r="Z7" s="31" t="s">
        <v>78</v>
      </c>
      <c r="AA7" s="31" t="s">
        <v>78</v>
      </c>
      <c r="AB7" s="31" t="s">
        <v>78</v>
      </c>
    </row>
    <row r="8" spans="1:28" ht="15.75" thickBot="1" x14ac:dyDescent="0.3">
      <c r="A8" s="48"/>
      <c r="B8" s="48">
        <v>64029</v>
      </c>
      <c r="C8" s="41" t="s">
        <v>154</v>
      </c>
      <c r="D8" s="36">
        <v>1616.8038000000001</v>
      </c>
      <c r="E8" s="32">
        <v>196.31410000000014</v>
      </c>
      <c r="F8" s="32">
        <v>117.35159999999999</v>
      </c>
      <c r="G8" s="32">
        <v>641.9396999999999</v>
      </c>
      <c r="H8" s="32">
        <v>184.2919</v>
      </c>
      <c r="I8" s="32">
        <v>11.3795</v>
      </c>
      <c r="J8" s="32">
        <v>465.52700000000004</v>
      </c>
      <c r="K8" s="32">
        <v>0</v>
      </c>
      <c r="L8" s="32">
        <v>2.9923000000000002</v>
      </c>
      <c r="M8" s="32">
        <v>50.6053</v>
      </c>
      <c r="N8" s="32">
        <v>15.4246</v>
      </c>
      <c r="O8" s="32">
        <v>0</v>
      </c>
      <c r="P8" s="32">
        <v>0</v>
      </c>
      <c r="Q8" s="46">
        <v>8.5336999999999996</v>
      </c>
      <c r="R8" s="45">
        <v>2360.27</v>
      </c>
      <c r="S8" s="31" t="s">
        <v>78</v>
      </c>
      <c r="T8" s="31">
        <v>1</v>
      </c>
      <c r="U8" s="31" t="s">
        <v>78</v>
      </c>
      <c r="V8" s="31" t="s">
        <v>78</v>
      </c>
      <c r="W8" s="31" t="s">
        <v>78</v>
      </c>
      <c r="X8" s="31" t="s">
        <v>78</v>
      </c>
      <c r="Y8" s="31" t="s">
        <v>78</v>
      </c>
      <c r="Z8" s="31" t="s">
        <v>78</v>
      </c>
      <c r="AA8" s="31" t="s">
        <v>78</v>
      </c>
      <c r="AB8" s="31" t="s">
        <v>78</v>
      </c>
    </row>
    <row r="9" spans="1:28" ht="15.75" thickBot="1" x14ac:dyDescent="0.3">
      <c r="A9" s="48"/>
      <c r="B9" s="48">
        <v>64034</v>
      </c>
      <c r="C9" s="41" t="s">
        <v>155</v>
      </c>
      <c r="D9" s="36">
        <v>7074.1974000000037</v>
      </c>
      <c r="E9" s="32">
        <v>503.92900000000043</v>
      </c>
      <c r="F9" s="32">
        <v>443.66840000000002</v>
      </c>
      <c r="G9" s="32">
        <v>2891.9069000000031</v>
      </c>
      <c r="H9" s="32">
        <v>834.71460000000002</v>
      </c>
      <c r="I9" s="32">
        <v>389.41310000000004</v>
      </c>
      <c r="J9" s="32">
        <v>2010.5654000000004</v>
      </c>
      <c r="K9" s="32">
        <v>3.3535000000000004</v>
      </c>
      <c r="L9" s="32">
        <v>8.3347999999999995</v>
      </c>
      <c r="M9" s="32">
        <v>53.057800000000007</v>
      </c>
      <c r="N9" s="32">
        <v>16.794799999999999</v>
      </c>
      <c r="O9" s="32">
        <v>0</v>
      </c>
      <c r="P9" s="32">
        <v>88.335000000000008</v>
      </c>
      <c r="Q9" s="46">
        <v>28.412500000000001</v>
      </c>
      <c r="R9" s="45">
        <v>8649.31</v>
      </c>
      <c r="S9" s="31" t="s">
        <v>78</v>
      </c>
      <c r="T9" s="31">
        <v>1</v>
      </c>
      <c r="U9" s="31" t="s">
        <v>78</v>
      </c>
      <c r="V9" s="31" t="s">
        <v>78</v>
      </c>
      <c r="W9" s="31" t="s">
        <v>78</v>
      </c>
      <c r="X9" s="31" t="s">
        <v>78</v>
      </c>
      <c r="Y9" s="31" t="s">
        <v>78</v>
      </c>
      <c r="Z9" s="31" t="s">
        <v>78</v>
      </c>
      <c r="AA9" s="31" t="s">
        <v>78</v>
      </c>
      <c r="AB9" s="31" t="s">
        <v>78</v>
      </c>
    </row>
    <row r="10" spans="1:28" ht="15.75" thickBot="1" x14ac:dyDescent="0.3">
      <c r="A10" s="48"/>
      <c r="B10" s="48">
        <v>64047</v>
      </c>
      <c r="C10" s="41" t="s">
        <v>156</v>
      </c>
      <c r="D10" s="36">
        <v>1114.6471000000001</v>
      </c>
      <c r="E10" s="32">
        <v>72.723799999999997</v>
      </c>
      <c r="F10" s="32">
        <v>47.008599999999987</v>
      </c>
      <c r="G10" s="32">
        <v>503.84739999999999</v>
      </c>
      <c r="H10" s="32">
        <v>157.88750000000005</v>
      </c>
      <c r="I10" s="32">
        <v>92.215900000000019</v>
      </c>
      <c r="J10" s="32">
        <v>240.9639</v>
      </c>
      <c r="K10" s="32">
        <v>0</v>
      </c>
      <c r="L10" s="32">
        <v>2.2858000000000001</v>
      </c>
      <c r="M10" s="32">
        <v>7.9445999999999994</v>
      </c>
      <c r="N10" s="32">
        <v>0.52069999999999994</v>
      </c>
      <c r="O10" s="32">
        <v>0</v>
      </c>
      <c r="P10" s="32">
        <v>2.6004</v>
      </c>
      <c r="Q10" s="46">
        <v>0</v>
      </c>
      <c r="R10" s="45">
        <v>1473.3</v>
      </c>
      <c r="S10" s="31" t="s">
        <v>78</v>
      </c>
      <c r="T10" s="31">
        <v>1</v>
      </c>
      <c r="U10" s="31" t="s">
        <v>78</v>
      </c>
      <c r="V10" s="31" t="s">
        <v>78</v>
      </c>
      <c r="W10" s="31" t="s">
        <v>78</v>
      </c>
      <c r="X10" s="31" t="s">
        <v>78</v>
      </c>
      <c r="Y10" s="31" t="s">
        <v>78</v>
      </c>
      <c r="Z10" s="31" t="s">
        <v>78</v>
      </c>
      <c r="AA10" s="31" t="s">
        <v>78</v>
      </c>
      <c r="AB10" s="31" t="s">
        <v>78</v>
      </c>
    </row>
    <row r="11" spans="1:28" ht="15.75" thickBot="1" x14ac:dyDescent="0.3">
      <c r="A11" s="48"/>
      <c r="B11" s="48">
        <v>64056</v>
      </c>
      <c r="C11" s="41" t="s">
        <v>157</v>
      </c>
      <c r="D11" s="36">
        <v>1306.6503</v>
      </c>
      <c r="E11" s="32">
        <v>120.13069999999999</v>
      </c>
      <c r="F11" s="32">
        <v>112.14439999999996</v>
      </c>
      <c r="G11" s="32">
        <v>574.2375000000003</v>
      </c>
      <c r="H11" s="32">
        <v>229.41869999999997</v>
      </c>
      <c r="I11" s="32">
        <v>14.8047</v>
      </c>
      <c r="J11" s="32">
        <v>255.9143</v>
      </c>
      <c r="K11" s="32">
        <v>0</v>
      </c>
      <c r="L11" s="32">
        <v>0</v>
      </c>
      <c r="M11" s="32">
        <v>2.2603</v>
      </c>
      <c r="N11" s="32">
        <v>0.219</v>
      </c>
      <c r="O11" s="32">
        <v>0</v>
      </c>
      <c r="P11" s="32">
        <v>1.272</v>
      </c>
      <c r="Q11" s="46">
        <v>0</v>
      </c>
      <c r="R11" s="45">
        <v>1949.65</v>
      </c>
      <c r="S11" s="31" t="s">
        <v>78</v>
      </c>
      <c r="T11" s="31">
        <v>1</v>
      </c>
      <c r="U11" s="31" t="s">
        <v>78</v>
      </c>
      <c r="V11" s="31" t="s">
        <v>78</v>
      </c>
      <c r="W11" s="31" t="s">
        <v>78</v>
      </c>
      <c r="X11" s="31" t="s">
        <v>78</v>
      </c>
      <c r="Y11" s="31" t="s">
        <v>78</v>
      </c>
      <c r="Z11" s="31" t="s">
        <v>78</v>
      </c>
      <c r="AA11" s="31" t="s">
        <v>78</v>
      </c>
      <c r="AB11" s="31" t="s">
        <v>78</v>
      </c>
    </row>
    <row r="12" spans="1:28" ht="15.75" thickBot="1" x14ac:dyDescent="0.3">
      <c r="A12" s="48"/>
      <c r="B12" s="48">
        <v>64063</v>
      </c>
      <c r="C12" s="41" t="s">
        <v>158</v>
      </c>
      <c r="D12" s="36">
        <v>1728.3894</v>
      </c>
      <c r="E12" s="32">
        <v>159.82270000000003</v>
      </c>
      <c r="F12" s="32">
        <v>129.97660000000002</v>
      </c>
      <c r="G12" s="32">
        <v>764.81530000000009</v>
      </c>
      <c r="H12" s="32">
        <v>230.71570000000003</v>
      </c>
      <c r="I12" s="32">
        <v>84.327299999999994</v>
      </c>
      <c r="J12" s="32">
        <v>358.73179999999991</v>
      </c>
      <c r="K12" s="32">
        <v>7.2465000000000002</v>
      </c>
      <c r="L12" s="32">
        <v>3.57</v>
      </c>
      <c r="M12" s="32">
        <v>29.697099999999999</v>
      </c>
      <c r="N12" s="32">
        <v>7.1638000000000002</v>
      </c>
      <c r="O12" s="32">
        <v>0</v>
      </c>
      <c r="P12" s="32">
        <v>33.073100000000004</v>
      </c>
      <c r="Q12" s="46">
        <v>0</v>
      </c>
      <c r="R12" s="45">
        <v>2282.62</v>
      </c>
      <c r="S12" s="31" t="s">
        <v>78</v>
      </c>
      <c r="T12" s="31">
        <v>1</v>
      </c>
      <c r="U12" s="31" t="s">
        <v>78</v>
      </c>
      <c r="V12" s="31" t="s">
        <v>78</v>
      </c>
      <c r="W12" s="31" t="s">
        <v>78</v>
      </c>
      <c r="X12" s="31" t="s">
        <v>78</v>
      </c>
      <c r="Y12" s="31" t="s">
        <v>78</v>
      </c>
      <c r="Z12" s="31" t="s">
        <v>78</v>
      </c>
      <c r="AA12" s="31" t="s">
        <v>78</v>
      </c>
      <c r="AB12" s="31" t="s">
        <v>78</v>
      </c>
    </row>
    <row r="13" spans="1:28" ht="15.75" thickBot="1" x14ac:dyDescent="0.3">
      <c r="A13" s="48"/>
      <c r="B13" s="48">
        <v>64065</v>
      </c>
      <c r="C13" s="41" t="s">
        <v>159</v>
      </c>
      <c r="D13" s="36">
        <v>937.4195000000002</v>
      </c>
      <c r="E13" s="32">
        <v>213.11650000000006</v>
      </c>
      <c r="F13" s="32">
        <v>73.904499999999985</v>
      </c>
      <c r="G13" s="32">
        <v>342.22520000000009</v>
      </c>
      <c r="H13" s="32">
        <v>92.338099999999997</v>
      </c>
      <c r="I13" s="32">
        <v>79.4726</v>
      </c>
      <c r="J13" s="32">
        <v>136.36259999999999</v>
      </c>
      <c r="K13" s="32">
        <v>5.3197999999999999</v>
      </c>
      <c r="L13" s="32">
        <v>1.4770999999999999</v>
      </c>
      <c r="M13" s="32">
        <v>15.293600000000001</v>
      </c>
      <c r="N13" s="32">
        <v>14.893599999999999</v>
      </c>
      <c r="O13" s="32">
        <v>0</v>
      </c>
      <c r="P13" s="32">
        <v>14.723099999999999</v>
      </c>
      <c r="Q13" s="46">
        <v>0</v>
      </c>
      <c r="R13" s="45">
        <v>2092.7600000000002</v>
      </c>
      <c r="S13" s="31" t="s">
        <v>78</v>
      </c>
      <c r="T13" s="31">
        <v>0.71140963817887637</v>
      </c>
      <c r="U13" s="31" t="s">
        <v>78</v>
      </c>
      <c r="V13" s="31" t="s">
        <v>78</v>
      </c>
      <c r="W13" s="31">
        <v>0.28859036182112369</v>
      </c>
      <c r="X13" s="31" t="s">
        <v>78</v>
      </c>
      <c r="Y13" s="31" t="s">
        <v>78</v>
      </c>
      <c r="Z13" s="31" t="s">
        <v>78</v>
      </c>
      <c r="AA13" s="31" t="s">
        <v>78</v>
      </c>
      <c r="AB13" s="31" t="s">
        <v>78</v>
      </c>
    </row>
    <row r="14" spans="1:28" ht="15.75" thickBot="1" x14ac:dyDescent="0.3">
      <c r="A14" s="48"/>
      <c r="B14" s="48">
        <v>64074</v>
      </c>
      <c r="C14" s="41" t="s">
        <v>160</v>
      </c>
      <c r="D14" s="36">
        <v>2356.5034999999998</v>
      </c>
      <c r="E14" s="32">
        <v>167.5247</v>
      </c>
      <c r="F14" s="32">
        <v>117.0009</v>
      </c>
      <c r="G14" s="32">
        <v>924.71420000000012</v>
      </c>
      <c r="H14" s="32">
        <v>285.48379999999997</v>
      </c>
      <c r="I14" s="32">
        <v>139.47660000000002</v>
      </c>
      <c r="J14" s="32">
        <v>722.30330000000004</v>
      </c>
      <c r="K14" s="32">
        <v>0</v>
      </c>
      <c r="L14" s="32">
        <v>0</v>
      </c>
      <c r="M14" s="32">
        <v>0</v>
      </c>
      <c r="N14" s="32">
        <v>0</v>
      </c>
      <c r="O14" s="32">
        <v>0</v>
      </c>
      <c r="P14" s="32">
        <v>0</v>
      </c>
      <c r="Q14" s="46">
        <v>0</v>
      </c>
      <c r="R14" s="45">
        <v>3089.01</v>
      </c>
      <c r="S14" s="31" t="s">
        <v>78</v>
      </c>
      <c r="T14" s="31">
        <v>1</v>
      </c>
      <c r="U14" s="31" t="s">
        <v>78</v>
      </c>
      <c r="V14" s="31" t="s">
        <v>78</v>
      </c>
      <c r="W14" s="31" t="s">
        <v>78</v>
      </c>
      <c r="X14" s="31" t="s">
        <v>78</v>
      </c>
      <c r="Y14" s="31" t="s">
        <v>78</v>
      </c>
      <c r="Z14" s="31" t="s">
        <v>78</v>
      </c>
      <c r="AA14" s="31" t="s">
        <v>78</v>
      </c>
      <c r="AB14" s="31" t="s">
        <v>78</v>
      </c>
    </row>
    <row r="15" spans="1:28" ht="15.75" thickBot="1" x14ac:dyDescent="0.3">
      <c r="A15" s="48"/>
      <c r="B15" s="48">
        <v>64075</v>
      </c>
      <c r="C15" s="41" t="s">
        <v>161</v>
      </c>
      <c r="D15" s="36">
        <v>1867.9672999999998</v>
      </c>
      <c r="E15" s="32">
        <v>157.63399999999982</v>
      </c>
      <c r="F15" s="32">
        <v>94.788600000000002</v>
      </c>
      <c r="G15" s="32">
        <v>814.1277</v>
      </c>
      <c r="H15" s="32">
        <v>209.27060000000003</v>
      </c>
      <c r="I15" s="32">
        <v>91.960399999999993</v>
      </c>
      <c r="J15" s="32">
        <v>500.18599999999992</v>
      </c>
      <c r="K15" s="32">
        <v>0</v>
      </c>
      <c r="L15" s="32">
        <v>0</v>
      </c>
      <c r="M15" s="32">
        <v>8.0132999999999992</v>
      </c>
      <c r="N15" s="32">
        <v>5.6477000000000004</v>
      </c>
      <c r="O15" s="32">
        <v>0</v>
      </c>
      <c r="P15" s="32">
        <v>19.724200000000003</v>
      </c>
      <c r="Q15" s="46">
        <v>0</v>
      </c>
      <c r="R15" s="45">
        <v>2448.0700000000002</v>
      </c>
      <c r="S15" s="31" t="s">
        <v>78</v>
      </c>
      <c r="T15" s="31">
        <v>1</v>
      </c>
      <c r="U15" s="31" t="s">
        <v>78</v>
      </c>
      <c r="V15" s="31" t="s">
        <v>78</v>
      </c>
      <c r="W15" s="31" t="s">
        <v>78</v>
      </c>
      <c r="X15" s="31" t="s">
        <v>78</v>
      </c>
      <c r="Y15" s="31" t="s">
        <v>78</v>
      </c>
      <c r="Z15" s="31" t="s">
        <v>78</v>
      </c>
      <c r="AA15" s="31" t="s">
        <v>78</v>
      </c>
      <c r="AB15" s="31" t="s">
        <v>78</v>
      </c>
    </row>
    <row r="16" spans="1:28" x14ac:dyDescent="0.25">
      <c r="A16" s="48"/>
      <c r="B16" s="48">
        <v>64076</v>
      </c>
      <c r="C16" s="41" t="s">
        <v>162</v>
      </c>
      <c r="D16" s="36">
        <v>2462.5304000000006</v>
      </c>
      <c r="E16" s="32">
        <v>221.91499999999999</v>
      </c>
      <c r="F16" s="32">
        <v>124.31060000000001</v>
      </c>
      <c r="G16" s="32">
        <v>1073.1612000000007</v>
      </c>
      <c r="H16" s="32">
        <v>338.31729999999993</v>
      </c>
      <c r="I16" s="32">
        <v>166.0745</v>
      </c>
      <c r="J16" s="32">
        <v>538.7518</v>
      </c>
      <c r="K16" s="32">
        <v>0.68700000000000006</v>
      </c>
      <c r="L16" s="32">
        <v>8.5222999999999995</v>
      </c>
      <c r="M16" s="32">
        <v>68.068100000000001</v>
      </c>
      <c r="N16" s="32">
        <v>10.8734</v>
      </c>
      <c r="O16" s="32">
        <v>0</v>
      </c>
      <c r="P16" s="32">
        <v>69.180299999999988</v>
      </c>
      <c r="Q16" s="46">
        <v>0</v>
      </c>
      <c r="R16" s="45">
        <v>2852.65</v>
      </c>
      <c r="S16" s="31" t="s">
        <v>78</v>
      </c>
      <c r="T16" s="31">
        <v>1</v>
      </c>
      <c r="U16" s="31" t="s">
        <v>78</v>
      </c>
      <c r="V16" s="31" t="s">
        <v>78</v>
      </c>
      <c r="W16" s="31" t="s">
        <v>78</v>
      </c>
      <c r="X16" s="31" t="s">
        <v>78</v>
      </c>
      <c r="Y16" s="31" t="s">
        <v>78</v>
      </c>
      <c r="Z16" s="31" t="s">
        <v>78</v>
      </c>
      <c r="AA16" s="31" t="s">
        <v>78</v>
      </c>
      <c r="AB16" s="31" t="s">
        <v>78</v>
      </c>
    </row>
  </sheetData>
  <autoFilter ref="B2:C2" xr:uid="{9566EF4B-79CB-4943-B0E1-D499F39BFA3C}"/>
  <mergeCells count="3">
    <mergeCell ref="D1:D2"/>
    <mergeCell ref="Q1:Q2"/>
    <mergeCell ref="R1:R2"/>
  </mergeCells>
  <conditionalFormatting sqref="D3:AB16">
    <cfRule type="expression" dxfId="0" priority="1">
      <formula>ISTEXT(D3)</formula>
    </cfRule>
  </conditionalFormatting>
  <hyperlinks>
    <hyperlink ref="A1" location="INDEX!A1" display="INDEX!A1" xr:uid="{CF8BC85E-6E90-4AC5-A8A0-E1ED767B0211}"/>
  </hyperlinks>
  <pageMargins left="0.70866141732283472" right="0.70866141732283472" top="0.55118110236220474" bottom="0.55118110236220474" header="0.31496062992125984" footer="0.31496062992125984"/>
  <pageSetup paperSize="9" scale="80" pageOrder="overThenDown" orientation="landscape" r:id="rId1"/>
  <headerFooter>
    <oddHeader>&amp;C&amp;"-,Gras"&amp;8&amp;F</oddHeader>
    <oddFooter>&amp;L&amp;"-,Gras"&amp;8© SPW - Décembre 2024&amp;R&amp;"-,Gras"&amp;8&amp;P/&amp;N</oddFooter>
  </headerFooter>
  <colBreaks count="2" manualBreakCount="2">
    <brk id="10" max="1048575" man="1"/>
    <brk id="17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6EF4B-79CB-4943-B0E1-D499F39BFA3C}">
  <sheetPr codeName="Feuil01"/>
  <dimension ref="A1:AC19"/>
  <sheetViews>
    <sheetView showGridLines="0" zoomScaleNormal="100" workbookViewId="0">
      <pane xSplit="3" ySplit="2" topLeftCell="D3" activePane="bottomRight" state="frozen"/>
      <selection pane="topRight" activeCell="E1" sqref="E1"/>
      <selection pane="bottomLeft" activeCell="A4" sqref="A4"/>
      <selection pane="bottomRight" activeCell="B1" sqref="B1"/>
    </sheetView>
  </sheetViews>
  <sheetFormatPr baseColWidth="10" defaultColWidth="20.7109375" defaultRowHeight="15" x14ac:dyDescent="0.25"/>
  <cols>
    <col min="1" max="1" width="3.7109375" style="6" customWidth="1"/>
    <col min="2" max="2" width="10.28515625" style="6" bestFit="1" customWidth="1"/>
    <col min="3" max="3" width="30.7109375" style="9" customWidth="1"/>
    <col min="4" max="29" width="15.7109375" style="10" customWidth="1"/>
    <col min="30" max="16384" width="20.7109375" style="7"/>
  </cols>
  <sheetData>
    <row r="1" spans="1:29" s="8" customFormat="1" ht="37.5" customHeight="1" x14ac:dyDescent="0.25">
      <c r="A1" s="12" t="s">
        <v>0</v>
      </c>
      <c r="B1" s="21">
        <v>2023</v>
      </c>
      <c r="C1" s="19" t="s">
        <v>69</v>
      </c>
      <c r="D1" s="49" t="s">
        <v>66</v>
      </c>
      <c r="E1" s="49" t="s">
        <v>59</v>
      </c>
      <c r="F1" s="24">
        <v>2020</v>
      </c>
      <c r="G1" s="24">
        <v>2020</v>
      </c>
      <c r="H1" s="49" t="s">
        <v>15</v>
      </c>
      <c r="I1" s="49" t="s">
        <v>21</v>
      </c>
      <c r="J1" s="49" t="s">
        <v>16</v>
      </c>
      <c r="K1" s="49" t="s">
        <v>22</v>
      </c>
      <c r="L1" s="49" t="s">
        <v>60</v>
      </c>
      <c r="M1" s="49" t="s">
        <v>20</v>
      </c>
      <c r="N1" s="49" t="s">
        <v>17</v>
      </c>
      <c r="O1" s="49" t="s">
        <v>23</v>
      </c>
      <c r="P1" s="49" t="s">
        <v>62</v>
      </c>
      <c r="Q1" s="49" t="s">
        <v>61</v>
      </c>
      <c r="R1" s="38" t="s">
        <v>64</v>
      </c>
      <c r="S1" s="38"/>
      <c r="T1" s="38"/>
      <c r="U1" s="23"/>
      <c r="V1" s="49" t="s">
        <v>65</v>
      </c>
      <c r="W1" s="23" t="s">
        <v>13</v>
      </c>
      <c r="X1" s="23"/>
      <c r="Y1" s="23"/>
      <c r="Z1" s="23"/>
      <c r="AA1" s="23"/>
      <c r="AB1" s="23"/>
      <c r="AC1" s="23"/>
    </row>
    <row r="2" spans="1:29" s="1" customFormat="1" ht="60.75" thickBot="1" x14ac:dyDescent="0.3">
      <c r="A2" s="14" t="s">
        <v>9</v>
      </c>
      <c r="B2" s="14" t="s">
        <v>11</v>
      </c>
      <c r="C2" s="14" t="s">
        <v>10</v>
      </c>
      <c r="D2" s="49"/>
      <c r="E2" s="49"/>
      <c r="F2" s="37" t="s">
        <v>14</v>
      </c>
      <c r="G2" s="47" t="s">
        <v>75</v>
      </c>
      <c r="H2" s="49"/>
      <c r="I2" s="49"/>
      <c r="J2" s="49"/>
      <c r="K2" s="49"/>
      <c r="L2" s="49"/>
      <c r="M2" s="49"/>
      <c r="N2" s="49"/>
      <c r="O2" s="49"/>
      <c r="P2" s="49"/>
      <c r="Q2" s="49"/>
      <c r="R2" s="37" t="s">
        <v>18</v>
      </c>
      <c r="S2" s="37" t="s">
        <v>19</v>
      </c>
      <c r="T2" s="37" t="s">
        <v>63</v>
      </c>
      <c r="U2" s="37" t="s">
        <v>6</v>
      </c>
      <c r="V2" s="49"/>
      <c r="W2" s="37" t="s">
        <v>2</v>
      </c>
      <c r="X2" s="37" t="s">
        <v>67</v>
      </c>
      <c r="Y2" s="37" t="s">
        <v>3</v>
      </c>
      <c r="Z2" s="37" t="s">
        <v>4</v>
      </c>
      <c r="AA2" s="37" t="s">
        <v>7</v>
      </c>
      <c r="AB2" s="37" t="s">
        <v>5</v>
      </c>
      <c r="AC2" s="37" t="s">
        <v>6</v>
      </c>
    </row>
    <row r="3" spans="1:29" x14ac:dyDescent="0.25">
      <c r="A3" s="16"/>
      <c r="B3" s="16">
        <v>61003</v>
      </c>
      <c r="C3" s="40" t="s">
        <v>77</v>
      </c>
      <c r="D3" s="39">
        <v>9</v>
      </c>
      <c r="E3" s="32">
        <v>514.45000000000005</v>
      </c>
      <c r="F3" s="32">
        <v>13</v>
      </c>
      <c r="G3" s="34">
        <v>57.666666666666664</v>
      </c>
      <c r="H3" s="32" t="s">
        <v>78</v>
      </c>
      <c r="I3" s="32" t="s">
        <v>79</v>
      </c>
      <c r="J3" s="32" t="s">
        <v>78</v>
      </c>
      <c r="K3" s="32" t="s">
        <v>79</v>
      </c>
      <c r="L3" s="32" t="s">
        <v>78</v>
      </c>
      <c r="M3" s="32" t="s">
        <v>79</v>
      </c>
      <c r="N3" s="32" t="s">
        <v>78</v>
      </c>
      <c r="O3" s="32" t="s">
        <v>79</v>
      </c>
      <c r="P3" s="32" t="s">
        <v>78</v>
      </c>
      <c r="Q3" s="32" t="s">
        <v>79</v>
      </c>
      <c r="R3" s="32" t="s">
        <v>78</v>
      </c>
      <c r="S3" s="32" t="s">
        <v>78</v>
      </c>
      <c r="T3" s="32" t="s">
        <v>78</v>
      </c>
      <c r="U3" s="32">
        <v>136.80000000000001</v>
      </c>
      <c r="V3" s="32">
        <v>6</v>
      </c>
      <c r="W3" s="31">
        <v>0.57140000000000002</v>
      </c>
      <c r="X3" s="31">
        <v>0</v>
      </c>
      <c r="Y3" s="31">
        <v>0</v>
      </c>
      <c r="Z3" s="31">
        <v>0.28570000000000001</v>
      </c>
      <c r="AA3" s="31">
        <v>0</v>
      </c>
      <c r="AB3" s="31">
        <v>0.1429</v>
      </c>
      <c r="AC3" s="31">
        <v>0</v>
      </c>
    </row>
    <row r="4" spans="1:29" x14ac:dyDescent="0.25">
      <c r="A4" s="16"/>
      <c r="B4" s="16">
        <v>61010</v>
      </c>
      <c r="C4" s="41" t="s">
        <v>80</v>
      </c>
      <c r="D4" s="39">
        <v>42</v>
      </c>
      <c r="E4" s="32">
        <v>2380.0500000000002</v>
      </c>
      <c r="F4" s="32">
        <v>75</v>
      </c>
      <c r="G4" s="34">
        <v>56.951219512195124</v>
      </c>
      <c r="H4" s="32" t="s">
        <v>78</v>
      </c>
      <c r="I4" s="32" t="s">
        <v>79</v>
      </c>
      <c r="J4" s="32">
        <v>580</v>
      </c>
      <c r="K4" s="32">
        <v>10</v>
      </c>
      <c r="L4" s="32">
        <v>1810</v>
      </c>
      <c r="M4" s="32">
        <v>13</v>
      </c>
      <c r="N4" s="32" t="s">
        <v>78</v>
      </c>
      <c r="O4" s="32" t="s">
        <v>79</v>
      </c>
      <c r="P4" s="32" t="s">
        <v>78</v>
      </c>
      <c r="Q4" s="32" t="s">
        <v>79</v>
      </c>
      <c r="R4" s="32">
        <v>1226.3999999999999</v>
      </c>
      <c r="S4" s="32" t="s">
        <v>78</v>
      </c>
      <c r="T4" s="32" t="s">
        <v>78</v>
      </c>
      <c r="U4" s="32">
        <v>1419.49</v>
      </c>
      <c r="V4" s="32">
        <v>35</v>
      </c>
      <c r="W4" s="31">
        <v>0.67569999999999997</v>
      </c>
      <c r="X4" s="31">
        <v>5.4100000000000002E-2</v>
      </c>
      <c r="Y4" s="31">
        <v>0</v>
      </c>
      <c r="Z4" s="31">
        <v>2.7000000000000003E-2</v>
      </c>
      <c r="AA4" s="31">
        <v>2.7000000000000003E-2</v>
      </c>
      <c r="AB4" s="31">
        <v>0.10809999999999999</v>
      </c>
      <c r="AC4" s="31">
        <v>0.1081</v>
      </c>
    </row>
    <row r="5" spans="1:29" x14ac:dyDescent="0.25">
      <c r="A5" s="16"/>
      <c r="B5" s="16">
        <v>61012</v>
      </c>
      <c r="C5" s="41" t="s">
        <v>81</v>
      </c>
      <c r="D5" s="39">
        <v>64</v>
      </c>
      <c r="E5" s="32">
        <v>4555.7299999999996</v>
      </c>
      <c r="F5" s="32">
        <v>110</v>
      </c>
      <c r="G5" s="34">
        <v>54.75</v>
      </c>
      <c r="H5" s="32">
        <v>970</v>
      </c>
      <c r="I5" s="32">
        <v>19</v>
      </c>
      <c r="J5" s="32">
        <v>3730</v>
      </c>
      <c r="K5" s="32">
        <v>31</v>
      </c>
      <c r="L5" s="32">
        <v>9230</v>
      </c>
      <c r="M5" s="32">
        <v>41</v>
      </c>
      <c r="N5" s="32">
        <v>6180</v>
      </c>
      <c r="O5" s="32">
        <v>5</v>
      </c>
      <c r="P5" s="32">
        <v>41510</v>
      </c>
      <c r="Q5" s="32">
        <v>7</v>
      </c>
      <c r="R5" s="32">
        <v>6501.4999999999991</v>
      </c>
      <c r="S5" s="32">
        <v>1852.8000000000002</v>
      </c>
      <c r="T5" s="32">
        <v>292.7</v>
      </c>
      <c r="U5" s="32">
        <v>30.299999999999272</v>
      </c>
      <c r="V5" s="32">
        <v>59</v>
      </c>
      <c r="W5" s="31">
        <v>0.29820000000000002</v>
      </c>
      <c r="X5" s="31">
        <v>1.7500000000000002E-2</v>
      </c>
      <c r="Y5" s="31">
        <v>0.10529999999999999</v>
      </c>
      <c r="Z5" s="31">
        <v>0.193</v>
      </c>
      <c r="AA5" s="31">
        <v>0.1404</v>
      </c>
      <c r="AB5" s="31">
        <v>8.77E-2</v>
      </c>
      <c r="AC5" s="31">
        <v>0.15789999999999998</v>
      </c>
    </row>
    <row r="6" spans="1:29" x14ac:dyDescent="0.25">
      <c r="A6" s="16"/>
      <c r="B6" s="16">
        <v>61019</v>
      </c>
      <c r="C6" s="41" t="s">
        <v>82</v>
      </c>
      <c r="D6" s="39">
        <v>28</v>
      </c>
      <c r="E6" s="32">
        <v>1641.56</v>
      </c>
      <c r="F6" s="32">
        <v>53</v>
      </c>
      <c r="G6" s="34">
        <v>55.15625</v>
      </c>
      <c r="H6" s="32">
        <v>290</v>
      </c>
      <c r="I6" s="32">
        <v>5</v>
      </c>
      <c r="J6" s="32">
        <v>870</v>
      </c>
      <c r="K6" s="32">
        <v>17</v>
      </c>
      <c r="L6" s="32">
        <v>2340</v>
      </c>
      <c r="M6" s="32">
        <v>19</v>
      </c>
      <c r="N6" s="32" t="s">
        <v>78</v>
      </c>
      <c r="O6" s="32" t="s">
        <v>79</v>
      </c>
      <c r="P6" s="32" t="s">
        <v>78</v>
      </c>
      <c r="Q6" s="32" t="s">
        <v>79</v>
      </c>
      <c r="R6" s="32">
        <v>1645.4000000000005</v>
      </c>
      <c r="S6" s="32" t="s">
        <v>78</v>
      </c>
      <c r="T6" s="32" t="s">
        <v>78</v>
      </c>
      <c r="U6" s="32">
        <v>122.5</v>
      </c>
      <c r="V6" s="32">
        <v>23</v>
      </c>
      <c r="W6" s="31">
        <v>4.7599999999999996E-2</v>
      </c>
      <c r="X6" s="31">
        <v>0</v>
      </c>
      <c r="Y6" s="31">
        <v>9.5199999999999993E-2</v>
      </c>
      <c r="Z6" s="31">
        <v>0.47619999999999996</v>
      </c>
      <c r="AA6" s="31">
        <v>0.1429</v>
      </c>
      <c r="AB6" s="31">
        <v>0.1429</v>
      </c>
      <c r="AC6" s="31">
        <v>9.5199999999999993E-2</v>
      </c>
    </row>
    <row r="7" spans="1:29" x14ac:dyDescent="0.25">
      <c r="A7" s="16"/>
      <c r="B7" s="16">
        <v>61024</v>
      </c>
      <c r="C7" s="41" t="s">
        <v>83</v>
      </c>
      <c r="D7" s="39">
        <v>20</v>
      </c>
      <c r="E7" s="32">
        <v>1374.02</v>
      </c>
      <c r="F7" s="32">
        <v>34</v>
      </c>
      <c r="G7" s="34">
        <v>50.2</v>
      </c>
      <c r="H7" s="32">
        <v>390</v>
      </c>
      <c r="I7" s="32">
        <v>8</v>
      </c>
      <c r="J7" s="32">
        <v>1120</v>
      </c>
      <c r="K7" s="32">
        <v>13</v>
      </c>
      <c r="L7" s="32">
        <v>2850</v>
      </c>
      <c r="M7" s="32">
        <v>17</v>
      </c>
      <c r="N7" s="32" t="s">
        <v>78</v>
      </c>
      <c r="O7" s="32" t="s">
        <v>79</v>
      </c>
      <c r="P7" s="32" t="s">
        <v>78</v>
      </c>
      <c r="Q7" s="32" t="s">
        <v>79</v>
      </c>
      <c r="R7" s="32">
        <v>2042.8999999999999</v>
      </c>
      <c r="S7" s="32" t="s">
        <v>78</v>
      </c>
      <c r="T7" s="32" t="s">
        <v>78</v>
      </c>
      <c r="U7" s="32">
        <v>334.09999999999968</v>
      </c>
      <c r="V7" s="32">
        <v>20</v>
      </c>
      <c r="W7" s="31">
        <v>0.1</v>
      </c>
      <c r="X7" s="31">
        <v>0</v>
      </c>
      <c r="Y7" s="31">
        <v>0.15</v>
      </c>
      <c r="Z7" s="31">
        <v>0.4</v>
      </c>
      <c r="AA7" s="31">
        <v>0.25</v>
      </c>
      <c r="AB7" s="31">
        <v>0</v>
      </c>
      <c r="AC7" s="31">
        <v>0.1</v>
      </c>
    </row>
    <row r="8" spans="1:29" x14ac:dyDescent="0.25">
      <c r="A8" s="16"/>
      <c r="B8" s="16">
        <v>61028</v>
      </c>
      <c r="C8" s="41" t="s">
        <v>84</v>
      </c>
      <c r="D8" s="39">
        <v>50</v>
      </c>
      <c r="E8" s="32">
        <v>2710.33</v>
      </c>
      <c r="F8" s="32">
        <v>77</v>
      </c>
      <c r="G8" s="34">
        <v>58.595744680851062</v>
      </c>
      <c r="H8" s="32" t="s">
        <v>78</v>
      </c>
      <c r="I8" s="32" t="s">
        <v>79</v>
      </c>
      <c r="J8" s="32">
        <v>420</v>
      </c>
      <c r="K8" s="32">
        <v>8</v>
      </c>
      <c r="L8" s="32">
        <v>2180</v>
      </c>
      <c r="M8" s="32">
        <v>14</v>
      </c>
      <c r="N8" s="32" t="s">
        <v>78</v>
      </c>
      <c r="O8" s="32" t="s">
        <v>79</v>
      </c>
      <c r="P8" s="32" t="s">
        <v>78</v>
      </c>
      <c r="Q8" s="32" t="s">
        <v>79</v>
      </c>
      <c r="R8" s="32">
        <v>1462.9999999999998</v>
      </c>
      <c r="S8" s="32" t="s">
        <v>78</v>
      </c>
      <c r="T8" s="32" t="s">
        <v>78</v>
      </c>
      <c r="U8" s="32">
        <v>338.5</v>
      </c>
      <c r="V8" s="32">
        <v>43</v>
      </c>
      <c r="W8" s="31">
        <v>0.6744</v>
      </c>
      <c r="X8" s="31">
        <v>2.3300000000000001E-2</v>
      </c>
      <c r="Y8" s="31">
        <v>2.3300000000000001E-2</v>
      </c>
      <c r="Z8" s="31">
        <v>0.11630000000000001</v>
      </c>
      <c r="AA8" s="31">
        <v>0</v>
      </c>
      <c r="AB8" s="31">
        <v>0.11630000000000001</v>
      </c>
      <c r="AC8" s="31">
        <v>4.6500000000000007E-2</v>
      </c>
    </row>
    <row r="9" spans="1:29" x14ac:dyDescent="0.25">
      <c r="A9" s="16"/>
      <c r="B9" s="16">
        <v>61031</v>
      </c>
      <c r="C9" s="41" t="s">
        <v>85</v>
      </c>
      <c r="D9" s="39">
        <v>32</v>
      </c>
      <c r="E9" s="32">
        <v>1725.65</v>
      </c>
      <c r="F9" s="32">
        <v>47</v>
      </c>
      <c r="G9" s="34">
        <v>57.1</v>
      </c>
      <c r="H9" s="32">
        <v>300</v>
      </c>
      <c r="I9" s="32">
        <v>6</v>
      </c>
      <c r="J9" s="32">
        <v>890</v>
      </c>
      <c r="K9" s="32">
        <v>8</v>
      </c>
      <c r="L9" s="32">
        <v>2210</v>
      </c>
      <c r="M9" s="32">
        <v>14</v>
      </c>
      <c r="N9" s="32">
        <v>3330</v>
      </c>
      <c r="O9" s="32">
        <v>6</v>
      </c>
      <c r="P9" s="32" t="s">
        <v>78</v>
      </c>
      <c r="Q9" s="32" t="s">
        <v>79</v>
      </c>
      <c r="R9" s="32">
        <v>1586.7000000000003</v>
      </c>
      <c r="S9" s="32">
        <v>985.25099999999998</v>
      </c>
      <c r="T9" s="32" t="s">
        <v>78</v>
      </c>
      <c r="U9" s="32">
        <v>204.25</v>
      </c>
      <c r="V9" s="32">
        <v>26</v>
      </c>
      <c r="W9" s="31">
        <v>0.26919999999999999</v>
      </c>
      <c r="X9" s="31">
        <v>7.690000000000001E-2</v>
      </c>
      <c r="Y9" s="31">
        <v>0.1923</v>
      </c>
      <c r="Z9" s="31">
        <v>0.11539999999999999</v>
      </c>
      <c r="AA9" s="31">
        <v>3.85E-2</v>
      </c>
      <c r="AB9" s="31">
        <v>3.85E-2</v>
      </c>
      <c r="AC9" s="31">
        <v>0.26919999999999999</v>
      </c>
    </row>
    <row r="10" spans="1:29" x14ac:dyDescent="0.25">
      <c r="A10" s="16"/>
      <c r="B10" s="16">
        <v>61039</v>
      </c>
      <c r="C10" s="41" t="s">
        <v>86</v>
      </c>
      <c r="D10" s="39">
        <v>17</v>
      </c>
      <c r="E10" s="32">
        <v>1178.69</v>
      </c>
      <c r="F10" s="32">
        <v>31</v>
      </c>
      <c r="G10" s="34">
        <v>58.15</v>
      </c>
      <c r="H10" s="32" t="s">
        <v>78</v>
      </c>
      <c r="I10" s="32" t="s">
        <v>79</v>
      </c>
      <c r="J10" s="32">
        <v>560</v>
      </c>
      <c r="K10" s="32">
        <v>9</v>
      </c>
      <c r="L10" s="32">
        <v>1520</v>
      </c>
      <c r="M10" s="32">
        <v>9</v>
      </c>
      <c r="N10" s="32" t="s">
        <v>78</v>
      </c>
      <c r="O10" s="32" t="s">
        <v>79</v>
      </c>
      <c r="P10" s="32" t="s">
        <v>78</v>
      </c>
      <c r="Q10" s="32" t="s">
        <v>79</v>
      </c>
      <c r="R10" s="32">
        <v>1026.3000000000002</v>
      </c>
      <c r="S10" s="32" t="s">
        <v>78</v>
      </c>
      <c r="T10" s="32" t="s">
        <v>78</v>
      </c>
      <c r="U10" s="32">
        <v>173</v>
      </c>
      <c r="V10" s="32">
        <v>14</v>
      </c>
      <c r="W10" s="31">
        <v>0.30769999999999997</v>
      </c>
      <c r="X10" s="31">
        <v>0</v>
      </c>
      <c r="Y10" s="31">
        <v>0</v>
      </c>
      <c r="Z10" s="31">
        <v>0.15380000000000002</v>
      </c>
      <c r="AA10" s="31">
        <v>0.15380000000000002</v>
      </c>
      <c r="AB10" s="31">
        <v>0.30769999999999997</v>
      </c>
      <c r="AC10" s="31">
        <v>7.690000000000001E-2</v>
      </c>
    </row>
    <row r="11" spans="1:29" x14ac:dyDescent="0.25">
      <c r="A11" s="16"/>
      <c r="B11" s="16">
        <v>61041</v>
      </c>
      <c r="C11" s="41" t="s">
        <v>87</v>
      </c>
      <c r="D11" s="39">
        <v>24</v>
      </c>
      <c r="E11" s="32">
        <v>1353.9</v>
      </c>
      <c r="F11" s="32">
        <v>44</v>
      </c>
      <c r="G11" s="34">
        <v>52.72</v>
      </c>
      <c r="H11" s="32" t="s">
        <v>78</v>
      </c>
      <c r="I11" s="32" t="s">
        <v>79</v>
      </c>
      <c r="J11" s="32">
        <v>620</v>
      </c>
      <c r="K11" s="32">
        <v>9</v>
      </c>
      <c r="L11" s="32">
        <v>1760</v>
      </c>
      <c r="M11" s="32">
        <v>13</v>
      </c>
      <c r="N11" s="32" t="s">
        <v>78</v>
      </c>
      <c r="O11" s="32" t="s">
        <v>79</v>
      </c>
      <c r="P11" s="32" t="s">
        <v>78</v>
      </c>
      <c r="Q11" s="32" t="s">
        <v>79</v>
      </c>
      <c r="R11" s="32">
        <v>1186.5</v>
      </c>
      <c r="S11" s="32" t="s">
        <v>78</v>
      </c>
      <c r="T11" s="32" t="s">
        <v>78</v>
      </c>
      <c r="U11" s="32">
        <v>24.5</v>
      </c>
      <c r="V11" s="32">
        <v>21</v>
      </c>
      <c r="W11" s="31">
        <v>0.28570000000000001</v>
      </c>
      <c r="X11" s="31">
        <v>4.7599999999999996E-2</v>
      </c>
      <c r="Y11" s="31">
        <v>4.7599999999999996E-2</v>
      </c>
      <c r="Z11" s="31">
        <v>0.1905</v>
      </c>
      <c r="AA11" s="31">
        <v>0</v>
      </c>
      <c r="AB11" s="31">
        <v>0.38100000000000001</v>
      </c>
      <c r="AC11" s="31">
        <v>4.7599999999999996E-2</v>
      </c>
    </row>
    <row r="12" spans="1:29" x14ac:dyDescent="0.25">
      <c r="A12" s="16"/>
      <c r="B12" s="16">
        <v>61043</v>
      </c>
      <c r="C12" s="41" t="s">
        <v>88</v>
      </c>
      <c r="D12" s="39">
        <v>27</v>
      </c>
      <c r="E12" s="32">
        <v>1228.8499999999999</v>
      </c>
      <c r="F12" s="32">
        <v>42</v>
      </c>
      <c r="G12" s="34">
        <v>59.214285714285715</v>
      </c>
      <c r="H12" s="32">
        <v>80</v>
      </c>
      <c r="I12" s="32">
        <v>4</v>
      </c>
      <c r="J12" s="32">
        <v>410</v>
      </c>
      <c r="K12" s="32">
        <v>5</v>
      </c>
      <c r="L12" s="32">
        <v>910</v>
      </c>
      <c r="M12" s="32">
        <v>8</v>
      </c>
      <c r="N12" s="32" t="s">
        <v>78</v>
      </c>
      <c r="O12" s="32" t="s">
        <v>79</v>
      </c>
      <c r="P12" s="32" t="s">
        <v>78</v>
      </c>
      <c r="Q12" s="32" t="s">
        <v>79</v>
      </c>
      <c r="R12" s="32">
        <v>677.6</v>
      </c>
      <c r="S12" s="32" t="s">
        <v>78</v>
      </c>
      <c r="T12" s="32" t="s">
        <v>78</v>
      </c>
      <c r="U12" s="32">
        <v>1209.08</v>
      </c>
      <c r="V12" s="32">
        <v>24</v>
      </c>
      <c r="W12" s="31">
        <v>0.54549999999999998</v>
      </c>
      <c r="X12" s="31">
        <v>0</v>
      </c>
      <c r="Y12" s="31">
        <v>9.0899999999999995E-2</v>
      </c>
      <c r="Z12" s="31">
        <v>0.13639999999999999</v>
      </c>
      <c r="AA12" s="31">
        <v>4.5499999999999999E-2</v>
      </c>
      <c r="AB12" s="31">
        <v>4.5499999999999999E-2</v>
      </c>
      <c r="AC12" s="31">
        <v>0.13639999999999999</v>
      </c>
    </row>
    <row r="13" spans="1:29" x14ac:dyDescent="0.25">
      <c r="A13" s="16"/>
      <c r="B13" s="16">
        <v>61048</v>
      </c>
      <c r="C13" s="41" t="s">
        <v>89</v>
      </c>
      <c r="D13" s="39">
        <v>26</v>
      </c>
      <c r="E13" s="32">
        <v>2835.51</v>
      </c>
      <c r="F13" s="32">
        <v>65</v>
      </c>
      <c r="G13" s="34">
        <v>50.96551724137931</v>
      </c>
      <c r="H13" s="32">
        <v>540</v>
      </c>
      <c r="I13" s="32">
        <v>8</v>
      </c>
      <c r="J13" s="32">
        <v>2230</v>
      </c>
      <c r="K13" s="32">
        <v>17</v>
      </c>
      <c r="L13" s="32">
        <v>6110</v>
      </c>
      <c r="M13" s="32">
        <v>20</v>
      </c>
      <c r="N13" s="32" t="s">
        <v>78</v>
      </c>
      <c r="O13" s="32" t="s">
        <v>79</v>
      </c>
      <c r="P13" s="32" t="s">
        <v>78</v>
      </c>
      <c r="Q13" s="32" t="s">
        <v>79</v>
      </c>
      <c r="R13" s="32">
        <v>4109.4000000000005</v>
      </c>
      <c r="S13" s="32" t="s">
        <v>78</v>
      </c>
      <c r="T13" s="32" t="s">
        <v>78</v>
      </c>
      <c r="U13" s="32">
        <v>1410.3999999999996</v>
      </c>
      <c r="V13" s="32">
        <v>27</v>
      </c>
      <c r="W13" s="31">
        <v>0.13039999999999999</v>
      </c>
      <c r="X13" s="31">
        <v>0</v>
      </c>
      <c r="Y13" s="31">
        <v>8.6999999999999994E-2</v>
      </c>
      <c r="Z13" s="31">
        <v>0.1739</v>
      </c>
      <c r="AA13" s="31">
        <v>0.26090000000000002</v>
      </c>
      <c r="AB13" s="31">
        <v>0.21739999999999998</v>
      </c>
      <c r="AC13" s="31">
        <v>0.13039999999999999</v>
      </c>
    </row>
    <row r="14" spans="1:29" x14ac:dyDescent="0.25">
      <c r="A14" s="16"/>
      <c r="B14" s="16">
        <v>61063</v>
      </c>
      <c r="C14" s="41" t="s">
        <v>90</v>
      </c>
      <c r="D14" s="39">
        <v>39</v>
      </c>
      <c r="E14" s="32">
        <v>2115.63</v>
      </c>
      <c r="F14" s="32">
        <v>57</v>
      </c>
      <c r="G14" s="34">
        <v>54.216216216216218</v>
      </c>
      <c r="H14" s="32">
        <v>170</v>
      </c>
      <c r="I14" s="32">
        <v>4</v>
      </c>
      <c r="J14" s="32">
        <v>510</v>
      </c>
      <c r="K14" s="32">
        <v>11</v>
      </c>
      <c r="L14" s="32">
        <v>1570</v>
      </c>
      <c r="M14" s="32">
        <v>14</v>
      </c>
      <c r="N14" s="32" t="s">
        <v>78</v>
      </c>
      <c r="O14" s="32" t="s">
        <v>79</v>
      </c>
      <c r="P14" s="32" t="s">
        <v>78</v>
      </c>
      <c r="Q14" s="32" t="s">
        <v>79</v>
      </c>
      <c r="R14" s="32">
        <v>1086.2000000000003</v>
      </c>
      <c r="S14" s="32" t="s">
        <v>78</v>
      </c>
      <c r="T14" s="32" t="s">
        <v>78</v>
      </c>
      <c r="U14" s="32">
        <v>111.05000000000018</v>
      </c>
      <c r="V14" s="32">
        <v>31</v>
      </c>
      <c r="W14" s="31">
        <v>0.51429999999999998</v>
      </c>
      <c r="X14" s="31">
        <v>0.1143</v>
      </c>
      <c r="Y14" s="31">
        <v>2.86E-2</v>
      </c>
      <c r="Z14" s="31">
        <v>5.7099999999999998E-2</v>
      </c>
      <c r="AA14" s="31">
        <v>5.7099999999999998E-2</v>
      </c>
      <c r="AB14" s="31">
        <v>0.1429</v>
      </c>
      <c r="AC14" s="31">
        <v>8.5699999999999998E-2</v>
      </c>
    </row>
    <row r="15" spans="1:29" x14ac:dyDescent="0.25">
      <c r="A15" s="16"/>
      <c r="B15" s="16">
        <v>61068</v>
      </c>
      <c r="C15" s="41" t="s">
        <v>91</v>
      </c>
      <c r="D15" s="39">
        <v>38</v>
      </c>
      <c r="E15" s="32">
        <v>2795.56</v>
      </c>
      <c r="F15" s="32">
        <v>68</v>
      </c>
      <c r="G15" s="34">
        <v>54.31707317073171</v>
      </c>
      <c r="H15" s="32" t="s">
        <v>78</v>
      </c>
      <c r="I15" s="32" t="s">
        <v>79</v>
      </c>
      <c r="J15" s="32">
        <v>700</v>
      </c>
      <c r="K15" s="32">
        <v>11</v>
      </c>
      <c r="L15" s="32">
        <v>1900</v>
      </c>
      <c r="M15" s="32">
        <v>14</v>
      </c>
      <c r="N15" s="32" t="s">
        <v>78</v>
      </c>
      <c r="O15" s="32" t="s">
        <v>79</v>
      </c>
      <c r="P15" s="32" t="s">
        <v>78</v>
      </c>
      <c r="Q15" s="32" t="s">
        <v>79</v>
      </c>
      <c r="R15" s="32">
        <v>1324.3000000000002</v>
      </c>
      <c r="S15" s="32" t="s">
        <v>78</v>
      </c>
      <c r="T15" s="32" t="s">
        <v>78</v>
      </c>
      <c r="U15" s="32">
        <v>600.40000000000009</v>
      </c>
      <c r="V15" s="32">
        <v>34</v>
      </c>
      <c r="W15" s="31">
        <v>0.6129</v>
      </c>
      <c r="X15" s="31">
        <v>3.2300000000000002E-2</v>
      </c>
      <c r="Y15" s="31">
        <v>6.4500000000000002E-2</v>
      </c>
      <c r="Z15" s="31">
        <v>3.2300000000000002E-2</v>
      </c>
      <c r="AA15" s="31">
        <v>3.2300000000000002E-2</v>
      </c>
      <c r="AB15" s="31">
        <v>0.19350000000000001</v>
      </c>
      <c r="AC15" s="31">
        <v>3.2300000000000002E-2</v>
      </c>
    </row>
    <row r="16" spans="1:29" x14ac:dyDescent="0.25">
      <c r="A16" s="16"/>
      <c r="B16" s="16">
        <v>61072</v>
      </c>
      <c r="C16" s="41" t="s">
        <v>92</v>
      </c>
      <c r="D16" s="39">
        <v>37</v>
      </c>
      <c r="E16" s="32">
        <v>2308.38</v>
      </c>
      <c r="F16" s="32">
        <v>55</v>
      </c>
      <c r="G16" s="34">
        <v>52.1875</v>
      </c>
      <c r="H16" s="32" t="s">
        <v>78</v>
      </c>
      <c r="I16" s="32" t="s">
        <v>79</v>
      </c>
      <c r="J16" s="32">
        <v>350</v>
      </c>
      <c r="K16" s="32">
        <v>4</v>
      </c>
      <c r="L16" s="32">
        <v>900</v>
      </c>
      <c r="M16" s="32">
        <v>4</v>
      </c>
      <c r="N16" s="32" t="s">
        <v>78</v>
      </c>
      <c r="O16" s="32" t="s">
        <v>79</v>
      </c>
      <c r="P16" s="32" t="s">
        <v>78</v>
      </c>
      <c r="Q16" s="32" t="s">
        <v>79</v>
      </c>
      <c r="R16" s="32">
        <v>599</v>
      </c>
      <c r="S16" s="32" t="s">
        <v>78</v>
      </c>
      <c r="T16" s="32" t="s">
        <v>78</v>
      </c>
      <c r="U16" s="32">
        <v>27.085999999999899</v>
      </c>
      <c r="V16" s="32">
        <v>31</v>
      </c>
      <c r="W16" s="31">
        <v>0.7742</v>
      </c>
      <c r="X16" s="31">
        <v>3.2300000000000002E-2</v>
      </c>
      <c r="Y16" s="31">
        <v>0</v>
      </c>
      <c r="Z16" s="31">
        <v>6.4500000000000002E-2</v>
      </c>
      <c r="AA16" s="31">
        <v>0</v>
      </c>
      <c r="AB16" s="31">
        <v>6.4500000000000002E-2</v>
      </c>
      <c r="AC16" s="31">
        <v>6.4500000000000002E-2</v>
      </c>
    </row>
    <row r="17" spans="1:29" x14ac:dyDescent="0.25">
      <c r="A17" s="16"/>
      <c r="B17" s="16">
        <v>61079</v>
      </c>
      <c r="C17" s="41" t="s">
        <v>93</v>
      </c>
      <c r="D17" s="39">
        <v>25</v>
      </c>
      <c r="E17" s="32">
        <v>2674.8</v>
      </c>
      <c r="F17" s="32">
        <v>36</v>
      </c>
      <c r="G17" s="34">
        <v>55.869565217391305</v>
      </c>
      <c r="H17" s="32">
        <v>200</v>
      </c>
      <c r="I17" s="32">
        <v>8</v>
      </c>
      <c r="J17" s="32">
        <v>1070</v>
      </c>
      <c r="K17" s="32">
        <v>10</v>
      </c>
      <c r="L17" s="32">
        <v>2550</v>
      </c>
      <c r="M17" s="32">
        <v>13</v>
      </c>
      <c r="N17" s="32" t="s">
        <v>78</v>
      </c>
      <c r="O17" s="32" t="s">
        <v>79</v>
      </c>
      <c r="P17" s="32" t="s">
        <v>78</v>
      </c>
      <c r="Q17" s="32" t="s">
        <v>79</v>
      </c>
      <c r="R17" s="32">
        <v>1835.6000000000004</v>
      </c>
      <c r="S17" s="32" t="s">
        <v>78</v>
      </c>
      <c r="T17" s="32" t="s">
        <v>78</v>
      </c>
      <c r="U17" s="32" t="s">
        <v>78</v>
      </c>
      <c r="V17" s="32">
        <v>23</v>
      </c>
      <c r="W17" s="31">
        <v>0.39130000000000004</v>
      </c>
      <c r="X17" s="31">
        <v>4.3499999999999997E-2</v>
      </c>
      <c r="Y17" s="31">
        <v>0.13039999999999999</v>
      </c>
      <c r="Z17" s="31">
        <v>0.13039999999999999</v>
      </c>
      <c r="AA17" s="31">
        <v>0.30430000000000001</v>
      </c>
      <c r="AB17" s="31">
        <v>0</v>
      </c>
      <c r="AC17" s="31">
        <v>0</v>
      </c>
    </row>
    <row r="18" spans="1:29" x14ac:dyDescent="0.25">
      <c r="A18" s="16"/>
      <c r="B18" s="16">
        <v>61080</v>
      </c>
      <c r="C18" s="41" t="s">
        <v>94</v>
      </c>
      <c r="D18" s="39">
        <v>12</v>
      </c>
      <c r="E18" s="32">
        <v>954.4</v>
      </c>
      <c r="F18" s="32">
        <v>23</v>
      </c>
      <c r="G18" s="34">
        <v>54.92307692307692</v>
      </c>
      <c r="H18" s="32" t="s">
        <v>78</v>
      </c>
      <c r="I18" s="32" t="s">
        <v>79</v>
      </c>
      <c r="J18" s="32" t="s">
        <v>78</v>
      </c>
      <c r="K18" s="32" t="s">
        <v>79</v>
      </c>
      <c r="L18" s="32">
        <v>670</v>
      </c>
      <c r="M18" s="32">
        <v>4</v>
      </c>
      <c r="N18" s="32" t="s">
        <v>78</v>
      </c>
      <c r="O18" s="32" t="s">
        <v>79</v>
      </c>
      <c r="P18" s="32" t="s">
        <v>78</v>
      </c>
      <c r="Q18" s="32" t="s">
        <v>79</v>
      </c>
      <c r="R18" s="32">
        <v>508.5</v>
      </c>
      <c r="S18" s="32" t="s">
        <v>78</v>
      </c>
      <c r="T18" s="32" t="s">
        <v>78</v>
      </c>
      <c r="U18" s="32">
        <v>735</v>
      </c>
      <c r="V18" s="32">
        <v>13</v>
      </c>
      <c r="W18" s="31">
        <v>0.41670000000000001</v>
      </c>
      <c r="X18" s="31">
        <v>0</v>
      </c>
      <c r="Y18" s="31">
        <v>8.3299999999999999E-2</v>
      </c>
      <c r="Z18" s="31">
        <v>8.3299999999999999E-2</v>
      </c>
      <c r="AA18" s="31">
        <v>8.3299999999999999E-2</v>
      </c>
      <c r="AB18" s="31">
        <v>8.3299999999999999E-2</v>
      </c>
      <c r="AC18" s="31">
        <v>0.25</v>
      </c>
    </row>
    <row r="19" spans="1:29" x14ac:dyDescent="0.25">
      <c r="A19" s="16"/>
      <c r="B19" s="16">
        <v>61081</v>
      </c>
      <c r="C19" s="41" t="s">
        <v>95</v>
      </c>
      <c r="D19" s="39">
        <v>30</v>
      </c>
      <c r="E19" s="32">
        <v>2641.41</v>
      </c>
      <c r="F19" s="32">
        <v>63</v>
      </c>
      <c r="G19" s="34">
        <v>55.529411764705884</v>
      </c>
      <c r="H19" s="32">
        <v>320</v>
      </c>
      <c r="I19" s="32">
        <v>4</v>
      </c>
      <c r="J19" s="32">
        <v>1000</v>
      </c>
      <c r="K19" s="32">
        <v>13</v>
      </c>
      <c r="L19" s="32">
        <v>2590</v>
      </c>
      <c r="M19" s="32">
        <v>16</v>
      </c>
      <c r="N19" s="32" t="s">
        <v>78</v>
      </c>
      <c r="O19" s="32" t="s">
        <v>79</v>
      </c>
      <c r="P19" s="32" t="s">
        <v>78</v>
      </c>
      <c r="Q19" s="32" t="s">
        <v>79</v>
      </c>
      <c r="R19" s="32">
        <v>1774.6</v>
      </c>
      <c r="S19" s="32" t="s">
        <v>78</v>
      </c>
      <c r="T19" s="32" t="s">
        <v>78</v>
      </c>
      <c r="U19" s="32">
        <v>246.29999999999995</v>
      </c>
      <c r="V19" s="32">
        <v>29</v>
      </c>
      <c r="W19" s="31">
        <v>0.44829999999999998</v>
      </c>
      <c r="X19" s="31">
        <v>0</v>
      </c>
      <c r="Y19" s="31">
        <v>3.4500000000000003E-2</v>
      </c>
      <c r="Z19" s="31">
        <v>0.2069</v>
      </c>
      <c r="AA19" s="31">
        <v>0.13789999999999999</v>
      </c>
      <c r="AB19" s="31">
        <v>0.13789999999999999</v>
      </c>
      <c r="AC19" s="31">
        <v>3.4500000000000003E-2</v>
      </c>
    </row>
  </sheetData>
  <autoFilter ref="B2:C2" xr:uid="{9566EF4B-79CB-4943-B0E1-D499F39BFA3C}"/>
  <mergeCells count="13">
    <mergeCell ref="Q1:Q2"/>
    <mergeCell ref="D1:D2"/>
    <mergeCell ref="V1:V2"/>
    <mergeCell ref="L1:L2"/>
    <mergeCell ref="H1:H2"/>
    <mergeCell ref="E1:E2"/>
    <mergeCell ref="J1:J2"/>
    <mergeCell ref="N1:N2"/>
    <mergeCell ref="P1:P2"/>
    <mergeCell ref="M1:M2"/>
    <mergeCell ref="I1:I2"/>
    <mergeCell ref="K1:K2"/>
    <mergeCell ref="O1:O2"/>
  </mergeCells>
  <conditionalFormatting sqref="D3:F19 H3:AC19">
    <cfRule type="expression" dxfId="21" priority="9">
      <formula>ISTEXT(D3)</formula>
    </cfRule>
  </conditionalFormatting>
  <conditionalFormatting sqref="G3:G19">
    <cfRule type="expression" dxfId="20" priority="1">
      <formula>ISTEXT(G3)</formula>
    </cfRule>
  </conditionalFormatting>
  <hyperlinks>
    <hyperlink ref="A1" location="INDEX!A1" display="INDEX!A1" xr:uid="{F6D34EA4-7115-476F-8D48-620C76D5D8B5}"/>
  </hyperlinks>
  <pageMargins left="0.70866141732283472" right="0.70866141732283472" top="0.55118110236220474" bottom="0.55118110236220474" header="0.31496062992125984" footer="0.31496062992125984"/>
  <pageSetup paperSize="9" scale="75" pageOrder="overThenDown" orientation="landscape" r:id="rId1"/>
  <headerFooter>
    <oddHeader>&amp;C&amp;"-,Gras"&amp;8&amp;F</oddHeader>
    <oddFooter>&amp;L&amp;"-,Gras"&amp;8© SPW - Décembre 2024&amp;R&amp;"-,Gras"&amp;8&amp;P/&amp;N</oddFooter>
  </headerFooter>
  <colBreaks count="3" manualBreakCount="3">
    <brk id="11" max="1048575" man="1"/>
    <brk id="17" max="1048575" man="1"/>
    <brk id="22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3B583-E3DC-437B-9313-43C78C199199}">
  <sheetPr codeName="Feuil02"/>
  <dimension ref="A1:AL70"/>
  <sheetViews>
    <sheetView showGridLines="0" zoomScaleNormal="100" workbookViewId="0">
      <pane xSplit="4" ySplit="2" topLeftCell="E3" activePane="bottomRight" state="frozen"/>
      <selection pane="topRight" activeCell="E1" sqref="E1"/>
      <selection pane="bottomLeft" activeCell="A4" sqref="A4"/>
      <selection pane="bottomRight" activeCell="B1" sqref="B1"/>
    </sheetView>
  </sheetViews>
  <sheetFormatPr baseColWidth="10" defaultColWidth="20.7109375" defaultRowHeight="15" x14ac:dyDescent="0.25"/>
  <cols>
    <col min="1" max="1" width="3.7109375" style="6" customWidth="1"/>
    <col min="2" max="2" width="10.28515625" style="6" customWidth="1"/>
    <col min="3" max="3" width="30.7109375" style="6" customWidth="1"/>
    <col min="4" max="4" width="35.7109375" style="9" customWidth="1"/>
    <col min="5" max="5" width="15.7109375" style="7" customWidth="1"/>
    <col min="6" max="38" width="15.7109375" style="10" customWidth="1"/>
    <col min="39" max="16384" width="20.7109375" style="7"/>
  </cols>
  <sheetData>
    <row r="1" spans="1:38" s="8" customFormat="1" ht="37.5" x14ac:dyDescent="0.25">
      <c r="A1" s="12" t="s">
        <v>1</v>
      </c>
      <c r="B1" s="12"/>
      <c r="C1" s="19" t="s">
        <v>69</v>
      </c>
      <c r="D1" s="28" t="s">
        <v>24</v>
      </c>
      <c r="E1" s="50">
        <v>1990</v>
      </c>
      <c r="F1" s="50">
        <v>1991</v>
      </c>
      <c r="G1" s="50">
        <v>1992</v>
      </c>
      <c r="H1" s="50">
        <v>1993</v>
      </c>
      <c r="I1" s="50">
        <v>1994</v>
      </c>
      <c r="J1" s="50">
        <v>1995</v>
      </c>
      <c r="K1" s="50">
        <v>1996</v>
      </c>
      <c r="L1" s="50">
        <v>1997</v>
      </c>
      <c r="M1" s="50">
        <v>1998</v>
      </c>
      <c r="N1" s="50">
        <v>1999</v>
      </c>
      <c r="O1" s="50">
        <v>2000</v>
      </c>
      <c r="P1" s="50">
        <v>2001</v>
      </c>
      <c r="Q1" s="50">
        <v>2002</v>
      </c>
      <c r="R1" s="50">
        <v>2003</v>
      </c>
      <c r="S1" s="50">
        <v>2004</v>
      </c>
      <c r="T1" s="50">
        <v>2005</v>
      </c>
      <c r="U1" s="50">
        <v>2006</v>
      </c>
      <c r="V1" s="50">
        <v>2007</v>
      </c>
      <c r="W1" s="50">
        <v>2008</v>
      </c>
      <c r="X1" s="50">
        <v>2009</v>
      </c>
      <c r="Y1" s="50">
        <v>2010</v>
      </c>
      <c r="Z1" s="50">
        <v>2011</v>
      </c>
      <c r="AA1" s="50">
        <v>2012</v>
      </c>
      <c r="AB1" s="50">
        <v>2013</v>
      </c>
      <c r="AC1" s="50">
        <v>2014</v>
      </c>
      <c r="AD1" s="50">
        <v>2015</v>
      </c>
      <c r="AE1" s="50">
        <v>2016</v>
      </c>
      <c r="AF1" s="50">
        <v>2017</v>
      </c>
      <c r="AG1" s="50">
        <v>2018</v>
      </c>
      <c r="AH1" s="50">
        <v>2019</v>
      </c>
      <c r="AI1" s="50">
        <v>2020</v>
      </c>
      <c r="AJ1" s="52">
        <v>2021</v>
      </c>
      <c r="AK1" s="50">
        <v>2022</v>
      </c>
      <c r="AL1" s="52">
        <v>2023</v>
      </c>
    </row>
    <row r="2" spans="1:38" s="1" customFormat="1" ht="30.75" thickBot="1" x14ac:dyDescent="0.3">
      <c r="A2" s="14" t="s">
        <v>9</v>
      </c>
      <c r="B2" s="14" t="s">
        <v>11</v>
      </c>
      <c r="C2" s="14" t="s">
        <v>26</v>
      </c>
      <c r="D2" s="17" t="s">
        <v>25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3"/>
      <c r="AK2" s="51"/>
      <c r="AL2" s="53"/>
    </row>
    <row r="3" spans="1:38" x14ac:dyDescent="0.25">
      <c r="A3" s="15"/>
      <c r="B3" s="15">
        <v>61003</v>
      </c>
      <c r="C3" s="22" t="s">
        <v>77</v>
      </c>
      <c r="D3" s="40" t="s">
        <v>12</v>
      </c>
      <c r="E3" s="39">
        <v>26</v>
      </c>
      <c r="F3" s="32">
        <v>26</v>
      </c>
      <c r="G3" s="32">
        <v>24</v>
      </c>
      <c r="H3" s="32">
        <v>22</v>
      </c>
      <c r="I3" s="32">
        <v>19</v>
      </c>
      <c r="J3" s="32">
        <v>19</v>
      </c>
      <c r="K3" s="32">
        <v>19</v>
      </c>
      <c r="L3" s="32">
        <v>18</v>
      </c>
      <c r="M3" s="32">
        <v>19</v>
      </c>
      <c r="N3" s="32">
        <v>19</v>
      </c>
      <c r="O3" s="32">
        <v>18</v>
      </c>
      <c r="P3" s="32">
        <v>17</v>
      </c>
      <c r="Q3" s="32">
        <v>14</v>
      </c>
      <c r="R3" s="32">
        <v>14</v>
      </c>
      <c r="S3" s="32">
        <v>14</v>
      </c>
      <c r="T3" s="32">
        <v>14</v>
      </c>
      <c r="U3" s="32">
        <v>13</v>
      </c>
      <c r="V3" s="32">
        <v>13</v>
      </c>
      <c r="W3" s="32">
        <v>13</v>
      </c>
      <c r="X3" s="32">
        <v>11</v>
      </c>
      <c r="Y3" s="32">
        <v>11</v>
      </c>
      <c r="Z3" s="32">
        <v>12</v>
      </c>
      <c r="AA3" s="32">
        <v>11</v>
      </c>
      <c r="AB3" s="32">
        <v>9</v>
      </c>
      <c r="AC3" s="32">
        <v>9</v>
      </c>
      <c r="AD3" s="32">
        <v>9</v>
      </c>
      <c r="AE3" s="32">
        <v>7</v>
      </c>
      <c r="AF3" s="32">
        <v>9</v>
      </c>
      <c r="AG3" s="32">
        <v>9</v>
      </c>
      <c r="AH3" s="32">
        <v>8</v>
      </c>
      <c r="AI3" s="32">
        <v>9</v>
      </c>
      <c r="AJ3" s="32">
        <v>9</v>
      </c>
      <c r="AK3" s="32">
        <v>9</v>
      </c>
      <c r="AL3" s="32">
        <v>9</v>
      </c>
    </row>
    <row r="4" spans="1:38" ht="30" x14ac:dyDescent="0.25">
      <c r="A4" s="16"/>
      <c r="B4" s="16">
        <f>B3</f>
        <v>61003</v>
      </c>
      <c r="C4" s="33" t="str">
        <f>C3</f>
        <v>Amay</v>
      </c>
      <c r="D4" s="41" t="s">
        <v>29</v>
      </c>
      <c r="E4" s="42">
        <v>19.292692307692306</v>
      </c>
      <c r="F4" s="34">
        <v>19.133076923076924</v>
      </c>
      <c r="G4" s="34">
        <v>20.873750000000001</v>
      </c>
      <c r="H4" s="34">
        <v>22.746818181818181</v>
      </c>
      <c r="I4" s="34">
        <v>25.388947368421054</v>
      </c>
      <c r="J4" s="34">
        <v>26.344210526315788</v>
      </c>
      <c r="K4" s="34">
        <v>32.329473684210527</v>
      </c>
      <c r="L4" s="34">
        <v>33.546111111111117</v>
      </c>
      <c r="M4" s="34">
        <v>31.800526315789476</v>
      </c>
      <c r="N4" s="34">
        <v>31.97</v>
      </c>
      <c r="O4" s="34">
        <v>33.831666666666663</v>
      </c>
      <c r="P4" s="34">
        <v>32.156470588235294</v>
      </c>
      <c r="Q4" s="34">
        <v>40.470714285714287</v>
      </c>
      <c r="R4" s="34">
        <v>39.674285714285716</v>
      </c>
      <c r="S4" s="34">
        <v>41.142142857142851</v>
      </c>
      <c r="T4" s="34">
        <v>40.295000000000002</v>
      </c>
      <c r="U4" s="34">
        <v>41.472307692307695</v>
      </c>
      <c r="V4" s="34">
        <v>39.123076923076923</v>
      </c>
      <c r="W4" s="34">
        <v>40.693076923076923</v>
      </c>
      <c r="X4" s="34">
        <v>49.74727272727273</v>
      </c>
      <c r="Y4" s="34">
        <v>48.809090909090912</v>
      </c>
      <c r="Z4" s="34">
        <v>45.26</v>
      </c>
      <c r="AA4" s="34">
        <v>48.347272727272731</v>
      </c>
      <c r="AB4" s="34">
        <v>49.305555555555557</v>
      </c>
      <c r="AC4" s="34">
        <v>51.262222222222228</v>
      </c>
      <c r="AD4" s="34">
        <v>52.963333333333331</v>
      </c>
      <c r="AE4" s="34">
        <v>45.774285714285718</v>
      </c>
      <c r="AF4" s="34">
        <v>46.312222222222225</v>
      </c>
      <c r="AG4" s="34">
        <v>46.105555555555554</v>
      </c>
      <c r="AH4" s="34">
        <v>51.155000000000001</v>
      </c>
      <c r="AI4" s="34">
        <v>47.66</v>
      </c>
      <c r="AJ4" s="34">
        <v>52.701111111111111</v>
      </c>
      <c r="AK4" s="34">
        <v>53.637777777777771</v>
      </c>
      <c r="AL4" s="34">
        <v>57.161111111111111</v>
      </c>
    </row>
    <row r="5" spans="1:38" x14ac:dyDescent="0.25">
      <c r="A5" s="16"/>
      <c r="B5" s="16">
        <f>B3</f>
        <v>61003</v>
      </c>
      <c r="C5" s="33" t="str">
        <f>C4</f>
        <v>Amay</v>
      </c>
      <c r="D5" s="41" t="s">
        <v>27</v>
      </c>
      <c r="E5" s="42">
        <v>21.285714285714285</v>
      </c>
      <c r="F5" s="34">
        <v>18.285714285714285</v>
      </c>
      <c r="G5" s="34">
        <v>18.142857142857142</v>
      </c>
      <c r="H5" s="34">
        <v>13.857142857142858</v>
      </c>
      <c r="I5" s="34">
        <v>17</v>
      </c>
      <c r="J5" s="34">
        <v>16.75</v>
      </c>
      <c r="K5" s="34">
        <v>14</v>
      </c>
      <c r="L5" s="34">
        <v>14.6</v>
      </c>
      <c r="M5" s="34">
        <v>13.8</v>
      </c>
      <c r="N5" s="34">
        <v>11.8</v>
      </c>
      <c r="O5" s="34" t="s">
        <v>78</v>
      </c>
      <c r="P5" s="34" t="s">
        <v>78</v>
      </c>
      <c r="Q5" s="34" t="s">
        <v>78</v>
      </c>
      <c r="R5" s="34" t="s">
        <v>78</v>
      </c>
      <c r="S5" s="34" t="s">
        <v>78</v>
      </c>
      <c r="T5" s="34" t="s">
        <v>78</v>
      </c>
      <c r="U5" s="34" t="s">
        <v>78</v>
      </c>
      <c r="V5" s="34" t="s">
        <v>78</v>
      </c>
      <c r="W5" s="34" t="s">
        <v>78</v>
      </c>
      <c r="X5" s="34" t="s">
        <v>78</v>
      </c>
      <c r="Y5" s="34" t="s">
        <v>78</v>
      </c>
      <c r="Z5" s="34" t="s">
        <v>78</v>
      </c>
      <c r="AA5" s="34" t="s">
        <v>78</v>
      </c>
      <c r="AB5" s="34" t="s">
        <v>78</v>
      </c>
      <c r="AC5" s="34" t="s">
        <v>78</v>
      </c>
      <c r="AD5" s="34" t="s">
        <v>78</v>
      </c>
      <c r="AE5" s="34" t="s">
        <v>78</v>
      </c>
      <c r="AF5" s="34" t="s">
        <v>78</v>
      </c>
      <c r="AG5" s="34" t="s">
        <v>78</v>
      </c>
      <c r="AH5" s="34" t="s">
        <v>78</v>
      </c>
      <c r="AI5" s="34" t="s">
        <v>78</v>
      </c>
      <c r="AJ5" s="34" t="s">
        <v>78</v>
      </c>
      <c r="AK5" s="34" t="s">
        <v>78</v>
      </c>
      <c r="AL5" s="34" t="s">
        <v>78</v>
      </c>
    </row>
    <row r="6" spans="1:38" ht="30" x14ac:dyDescent="0.25">
      <c r="A6" s="16"/>
      <c r="B6" s="16">
        <f>B3</f>
        <v>61003</v>
      </c>
      <c r="C6" s="33" t="str">
        <f>C5</f>
        <v>Amay</v>
      </c>
      <c r="D6" s="41" t="s">
        <v>28</v>
      </c>
      <c r="E6" s="42">
        <v>20.5</v>
      </c>
      <c r="F6" s="34">
        <v>19.5</v>
      </c>
      <c r="G6" s="34">
        <v>19.625</v>
      </c>
      <c r="H6" s="34">
        <v>23.111111111111111</v>
      </c>
      <c r="I6" s="34">
        <v>23.888888888888889</v>
      </c>
      <c r="J6" s="34">
        <v>23.6</v>
      </c>
      <c r="K6" s="34">
        <v>31.666666666666668</v>
      </c>
      <c r="L6" s="34">
        <v>28.916666666666668</v>
      </c>
      <c r="M6" s="34">
        <v>31.363636363636363</v>
      </c>
      <c r="N6" s="34">
        <v>29.4</v>
      </c>
      <c r="O6" s="34">
        <v>31</v>
      </c>
      <c r="P6" s="34">
        <v>31.1</v>
      </c>
      <c r="Q6" s="34">
        <v>36.625</v>
      </c>
      <c r="R6" s="34">
        <v>33.5</v>
      </c>
      <c r="S6" s="34">
        <v>31</v>
      </c>
      <c r="T6" s="34">
        <v>29.555555555555557</v>
      </c>
      <c r="U6" s="34">
        <v>34.285714285714285</v>
      </c>
      <c r="V6" s="34">
        <v>33.142857142857146</v>
      </c>
      <c r="W6" s="34">
        <v>26.375</v>
      </c>
      <c r="X6" s="34">
        <v>31.428571428571427</v>
      </c>
      <c r="Y6" s="34">
        <v>36.833333333333336</v>
      </c>
      <c r="Z6" s="34">
        <v>30.8</v>
      </c>
      <c r="AA6" s="34">
        <v>36.799999999999997</v>
      </c>
      <c r="AB6" s="34">
        <v>35.25</v>
      </c>
      <c r="AC6" s="34">
        <v>29.5</v>
      </c>
      <c r="AD6" s="34" t="s">
        <v>78</v>
      </c>
      <c r="AE6" s="34" t="s">
        <v>78</v>
      </c>
      <c r="AF6" s="34" t="s">
        <v>78</v>
      </c>
      <c r="AG6" s="34" t="s">
        <v>78</v>
      </c>
      <c r="AH6" s="34" t="s">
        <v>78</v>
      </c>
      <c r="AI6" s="34" t="s">
        <v>78</v>
      </c>
      <c r="AJ6" s="34" t="s">
        <v>78</v>
      </c>
      <c r="AK6" s="34" t="s">
        <v>78</v>
      </c>
      <c r="AL6" s="34" t="s">
        <v>78</v>
      </c>
    </row>
    <row r="7" spans="1:38" x14ac:dyDescent="0.25">
      <c r="A7" s="26"/>
      <c r="B7" s="26">
        <v>61010</v>
      </c>
      <c r="C7" s="27" t="s">
        <v>80</v>
      </c>
      <c r="D7" s="44" t="s">
        <v>12</v>
      </c>
      <c r="E7" s="43">
        <v>66</v>
      </c>
      <c r="F7" s="35">
        <v>65</v>
      </c>
      <c r="G7" s="35">
        <v>62</v>
      </c>
      <c r="H7" s="35">
        <v>59</v>
      </c>
      <c r="I7" s="35">
        <v>57</v>
      </c>
      <c r="J7" s="35">
        <v>53</v>
      </c>
      <c r="K7" s="35">
        <v>51</v>
      </c>
      <c r="L7" s="35">
        <v>48</v>
      </c>
      <c r="M7" s="35">
        <v>49</v>
      </c>
      <c r="N7" s="35">
        <v>50</v>
      </c>
      <c r="O7" s="35">
        <v>48</v>
      </c>
      <c r="P7" s="35">
        <v>47</v>
      </c>
      <c r="Q7" s="35">
        <v>46</v>
      </c>
      <c r="R7" s="35">
        <v>46</v>
      </c>
      <c r="S7" s="35">
        <v>43</v>
      </c>
      <c r="T7" s="35">
        <v>43</v>
      </c>
      <c r="U7" s="35">
        <v>41</v>
      </c>
      <c r="V7" s="35">
        <v>41</v>
      </c>
      <c r="W7" s="35">
        <v>38</v>
      </c>
      <c r="X7" s="35">
        <v>38</v>
      </c>
      <c r="Y7" s="35">
        <v>37</v>
      </c>
      <c r="Z7" s="35">
        <v>37</v>
      </c>
      <c r="AA7" s="35">
        <v>38</v>
      </c>
      <c r="AB7" s="35">
        <v>37</v>
      </c>
      <c r="AC7" s="35">
        <v>38</v>
      </c>
      <c r="AD7" s="35">
        <v>39</v>
      </c>
      <c r="AE7" s="35">
        <v>41</v>
      </c>
      <c r="AF7" s="35">
        <v>42</v>
      </c>
      <c r="AG7" s="35">
        <v>42</v>
      </c>
      <c r="AH7" s="35">
        <v>40</v>
      </c>
      <c r="AI7" s="35">
        <v>41</v>
      </c>
      <c r="AJ7" s="35">
        <v>41</v>
      </c>
      <c r="AK7" s="35">
        <v>42</v>
      </c>
      <c r="AL7" s="35">
        <v>42</v>
      </c>
    </row>
    <row r="8" spans="1:38" ht="30" x14ac:dyDescent="0.25">
      <c r="A8" s="16"/>
      <c r="B8" s="16">
        <f>B7</f>
        <v>61010</v>
      </c>
      <c r="C8" s="33" t="str">
        <f>C7</f>
        <v>Burdinne</v>
      </c>
      <c r="D8" s="41" t="s">
        <v>29</v>
      </c>
      <c r="E8" s="42">
        <v>35.948030303030308</v>
      </c>
      <c r="F8" s="34">
        <v>36.427538461538461</v>
      </c>
      <c r="G8" s="34">
        <v>38.372258064516124</v>
      </c>
      <c r="H8" s="34">
        <v>38.614915254237289</v>
      </c>
      <c r="I8" s="34">
        <v>40.180701754385964</v>
      </c>
      <c r="J8" s="34">
        <v>43.248867924528305</v>
      </c>
      <c r="K8" s="34">
        <v>45.755294117647061</v>
      </c>
      <c r="L8" s="34">
        <v>49.400416666666672</v>
      </c>
      <c r="M8" s="34">
        <v>49.804489795918371</v>
      </c>
      <c r="N8" s="34">
        <v>48.4786</v>
      </c>
      <c r="O8" s="34">
        <v>50.875624999999999</v>
      </c>
      <c r="P8" s="34">
        <v>50.990425531914894</v>
      </c>
      <c r="Q8" s="34">
        <v>52.463043478260872</v>
      </c>
      <c r="R8" s="34">
        <v>51.295217391304348</v>
      </c>
      <c r="S8" s="34">
        <v>54.99813953488372</v>
      </c>
      <c r="T8" s="34">
        <v>55.990697674418605</v>
      </c>
      <c r="U8" s="34">
        <v>59.920243902439026</v>
      </c>
      <c r="V8" s="34">
        <v>56.996097560975613</v>
      </c>
      <c r="W8" s="34">
        <v>62.413947368421049</v>
      </c>
      <c r="X8" s="34">
        <v>62.372368421052634</v>
      </c>
      <c r="Y8" s="34">
        <v>63.788378378378376</v>
      </c>
      <c r="Z8" s="34">
        <v>57.379459459459461</v>
      </c>
      <c r="AA8" s="34">
        <v>55.175263157894733</v>
      </c>
      <c r="AB8" s="34">
        <v>55.519729729729733</v>
      </c>
      <c r="AC8" s="34">
        <v>55.369736842105269</v>
      </c>
      <c r="AD8" s="34">
        <v>54.386538461538457</v>
      </c>
      <c r="AE8" s="34">
        <v>60.296829268292683</v>
      </c>
      <c r="AF8" s="34">
        <v>59.030476190476193</v>
      </c>
      <c r="AG8" s="34">
        <v>59.132619047619045</v>
      </c>
      <c r="AH8" s="34">
        <v>57.321000000000005</v>
      </c>
      <c r="AI8" s="34">
        <v>57.95</v>
      </c>
      <c r="AJ8" s="34">
        <v>57.616829268292683</v>
      </c>
      <c r="AK8" s="34">
        <v>55.944523809523808</v>
      </c>
      <c r="AL8" s="34">
        <v>56.667857142857144</v>
      </c>
    </row>
    <row r="9" spans="1:38" x14ac:dyDescent="0.25">
      <c r="A9" s="16"/>
      <c r="B9" s="16">
        <f>B7</f>
        <v>61010</v>
      </c>
      <c r="C9" s="33" t="str">
        <f>C8</f>
        <v>Burdinne</v>
      </c>
      <c r="D9" s="41" t="s">
        <v>27</v>
      </c>
      <c r="E9" s="42">
        <v>31.285714285714285</v>
      </c>
      <c r="F9" s="34">
        <v>31.375</v>
      </c>
      <c r="G9" s="34">
        <v>38.53846153846154</v>
      </c>
      <c r="H9" s="34">
        <v>32</v>
      </c>
      <c r="I9" s="34">
        <v>36.090909090909093</v>
      </c>
      <c r="J9" s="34">
        <v>36</v>
      </c>
      <c r="K9" s="34">
        <v>37.1</v>
      </c>
      <c r="L9" s="34">
        <v>38.5</v>
      </c>
      <c r="M9" s="34">
        <v>33.833333333333336</v>
      </c>
      <c r="N9" s="34">
        <v>37.299999999999997</v>
      </c>
      <c r="O9" s="34">
        <v>27.09090909090909</v>
      </c>
      <c r="P9" s="34">
        <v>28.818181818181817</v>
      </c>
      <c r="Q9" s="34">
        <v>24.2</v>
      </c>
      <c r="R9" s="34">
        <v>26.666666666666668</v>
      </c>
      <c r="S9" s="34">
        <v>26.111111111111111</v>
      </c>
      <c r="T9" s="34">
        <v>24.111111111111111</v>
      </c>
      <c r="U9" s="34">
        <v>27.333333333333332</v>
      </c>
      <c r="V9" s="34">
        <v>34.5</v>
      </c>
      <c r="W9" s="34">
        <v>37.4</v>
      </c>
      <c r="X9" s="34">
        <v>40.799999999999997</v>
      </c>
      <c r="Y9" s="34">
        <v>40.4</v>
      </c>
      <c r="Z9" s="34">
        <v>43.6</v>
      </c>
      <c r="AA9" s="34">
        <v>48.75</v>
      </c>
      <c r="AB9" s="34">
        <v>29.8</v>
      </c>
      <c r="AC9" s="34">
        <v>34.4</v>
      </c>
      <c r="AD9" s="34">
        <v>28.833333333333332</v>
      </c>
      <c r="AE9" s="34">
        <v>27.5</v>
      </c>
      <c r="AF9" s="34" t="s">
        <v>78</v>
      </c>
      <c r="AG9" s="34" t="s">
        <v>78</v>
      </c>
      <c r="AH9" s="34" t="s">
        <v>78</v>
      </c>
      <c r="AI9" s="34" t="s">
        <v>78</v>
      </c>
      <c r="AJ9" s="34" t="s">
        <v>78</v>
      </c>
      <c r="AK9" s="34" t="s">
        <v>78</v>
      </c>
      <c r="AL9" s="34" t="s">
        <v>78</v>
      </c>
    </row>
    <row r="10" spans="1:38" ht="30" x14ac:dyDescent="0.25">
      <c r="A10" s="16"/>
      <c r="B10" s="16">
        <f>B7</f>
        <v>61010</v>
      </c>
      <c r="C10" s="33" t="str">
        <f>C9</f>
        <v>Burdinne</v>
      </c>
      <c r="D10" s="41" t="s">
        <v>28</v>
      </c>
      <c r="E10" s="42">
        <v>21.153846153846153</v>
      </c>
      <c r="F10" s="34">
        <v>17.333333333333332</v>
      </c>
      <c r="G10" s="34">
        <v>20.03846153846154</v>
      </c>
      <c r="H10" s="34">
        <v>20.681818181818183</v>
      </c>
      <c r="I10" s="34">
        <v>25.473684210526315</v>
      </c>
      <c r="J10" s="34">
        <v>25.35</v>
      </c>
      <c r="K10" s="34">
        <v>23.647058823529413</v>
      </c>
      <c r="L10" s="34">
        <v>25.59090909090909</v>
      </c>
      <c r="M10" s="34">
        <v>25.047619047619047</v>
      </c>
      <c r="N10" s="34">
        <v>31.833333333333332</v>
      </c>
      <c r="O10" s="34">
        <v>30.05263157894737</v>
      </c>
      <c r="P10" s="34">
        <v>37.333333333333336</v>
      </c>
      <c r="Q10" s="34">
        <v>36.200000000000003</v>
      </c>
      <c r="R10" s="34">
        <v>39.866666666666667</v>
      </c>
      <c r="S10" s="34">
        <v>43.4</v>
      </c>
      <c r="T10" s="34">
        <v>37.388888888888886</v>
      </c>
      <c r="U10" s="34">
        <v>43.5625</v>
      </c>
      <c r="V10" s="34">
        <v>41.833333333333336</v>
      </c>
      <c r="W10" s="34">
        <v>44.235294117647058</v>
      </c>
      <c r="X10" s="34">
        <v>45</v>
      </c>
      <c r="Y10" s="34">
        <v>43.2</v>
      </c>
      <c r="Z10" s="34">
        <v>57.2</v>
      </c>
      <c r="AA10" s="34">
        <v>58</v>
      </c>
      <c r="AB10" s="34">
        <v>56.909090909090907</v>
      </c>
      <c r="AC10" s="34">
        <v>53</v>
      </c>
      <c r="AD10" s="34">
        <v>57</v>
      </c>
      <c r="AE10" s="34">
        <v>53.272727272727273</v>
      </c>
      <c r="AF10" s="34">
        <v>58.5</v>
      </c>
      <c r="AG10" s="34">
        <v>60</v>
      </c>
      <c r="AH10" s="34">
        <v>55.545454545454547</v>
      </c>
      <c r="AI10" s="34">
        <v>65.5</v>
      </c>
      <c r="AJ10" s="34">
        <v>63.2</v>
      </c>
      <c r="AK10" s="34">
        <v>63.1</v>
      </c>
      <c r="AL10" s="34">
        <v>56.3</v>
      </c>
    </row>
    <row r="11" spans="1:38" x14ac:dyDescent="0.25">
      <c r="A11" s="26"/>
      <c r="B11" s="26">
        <v>61012</v>
      </c>
      <c r="C11" s="27" t="s">
        <v>81</v>
      </c>
      <c r="D11" s="44" t="s">
        <v>12</v>
      </c>
      <c r="E11" s="43">
        <v>124</v>
      </c>
      <c r="F11" s="35">
        <v>122</v>
      </c>
      <c r="G11" s="35">
        <v>121</v>
      </c>
      <c r="H11" s="35">
        <v>121</v>
      </c>
      <c r="I11" s="35">
        <v>120</v>
      </c>
      <c r="J11" s="35">
        <v>119</v>
      </c>
      <c r="K11" s="35">
        <v>113</v>
      </c>
      <c r="L11" s="35">
        <v>111</v>
      </c>
      <c r="M11" s="35">
        <v>110</v>
      </c>
      <c r="N11" s="35">
        <v>108</v>
      </c>
      <c r="O11" s="35">
        <v>107</v>
      </c>
      <c r="P11" s="35">
        <v>114</v>
      </c>
      <c r="Q11" s="35">
        <v>110</v>
      </c>
      <c r="R11" s="35">
        <v>105</v>
      </c>
      <c r="S11" s="35">
        <v>102</v>
      </c>
      <c r="T11" s="35">
        <v>104</v>
      </c>
      <c r="U11" s="35">
        <v>98</v>
      </c>
      <c r="V11" s="35">
        <v>92</v>
      </c>
      <c r="W11" s="35">
        <v>92</v>
      </c>
      <c r="X11" s="35">
        <v>86</v>
      </c>
      <c r="Y11" s="35">
        <v>84</v>
      </c>
      <c r="Z11" s="35">
        <v>77</v>
      </c>
      <c r="AA11" s="35">
        <v>74</v>
      </c>
      <c r="AB11" s="35">
        <v>70</v>
      </c>
      <c r="AC11" s="35">
        <v>70</v>
      </c>
      <c r="AD11" s="35">
        <v>71</v>
      </c>
      <c r="AE11" s="35">
        <v>73</v>
      </c>
      <c r="AF11" s="35">
        <v>69</v>
      </c>
      <c r="AG11" s="35">
        <v>68</v>
      </c>
      <c r="AH11" s="35">
        <v>68</v>
      </c>
      <c r="AI11" s="35">
        <v>68</v>
      </c>
      <c r="AJ11" s="35">
        <v>68</v>
      </c>
      <c r="AK11" s="35">
        <v>67</v>
      </c>
      <c r="AL11" s="35">
        <v>64</v>
      </c>
    </row>
    <row r="12" spans="1:38" ht="30" x14ac:dyDescent="0.25">
      <c r="A12" s="16"/>
      <c r="B12" s="16">
        <f>B11</f>
        <v>61012</v>
      </c>
      <c r="C12" s="33" t="str">
        <f>C11</f>
        <v>Clavier</v>
      </c>
      <c r="D12" s="41" t="s">
        <v>29</v>
      </c>
      <c r="E12" s="42">
        <v>41.400725806451611</v>
      </c>
      <c r="F12" s="34">
        <v>42.044672131147543</v>
      </c>
      <c r="G12" s="34">
        <v>41.961983471074383</v>
      </c>
      <c r="H12" s="34">
        <v>41.882231404958674</v>
      </c>
      <c r="I12" s="34">
        <v>41.956333333333333</v>
      </c>
      <c r="J12" s="34">
        <v>42.807815126050421</v>
      </c>
      <c r="K12" s="34">
        <v>44.706902654867257</v>
      </c>
      <c r="L12" s="34">
        <v>45.670090090090092</v>
      </c>
      <c r="M12" s="34">
        <v>46.118181818181817</v>
      </c>
      <c r="N12" s="34">
        <v>46.986851851851853</v>
      </c>
      <c r="O12" s="34">
        <v>46.846074766355144</v>
      </c>
      <c r="P12" s="34">
        <v>43.856491228070169</v>
      </c>
      <c r="Q12" s="34">
        <v>46.371000000000002</v>
      </c>
      <c r="R12" s="34">
        <v>48.778190476190474</v>
      </c>
      <c r="S12" s="34">
        <v>50.97176470588235</v>
      </c>
      <c r="T12" s="34">
        <v>50.020673076923075</v>
      </c>
      <c r="U12" s="34">
        <v>52.070204081632653</v>
      </c>
      <c r="V12" s="34">
        <v>55.237391304347831</v>
      </c>
      <c r="W12" s="34">
        <v>55.794782608695648</v>
      </c>
      <c r="X12" s="34">
        <v>59.872209302325579</v>
      </c>
      <c r="Y12" s="34">
        <v>59.119761904761909</v>
      </c>
      <c r="Z12" s="34">
        <v>61.551038961038955</v>
      </c>
      <c r="AA12" s="34">
        <v>61.942432432432433</v>
      </c>
      <c r="AB12" s="34">
        <v>64.426285714285711</v>
      </c>
      <c r="AC12" s="34">
        <v>63.375714285714281</v>
      </c>
      <c r="AD12" s="34">
        <v>63.595352112676053</v>
      </c>
      <c r="AE12" s="34">
        <v>63.907945205479457</v>
      </c>
      <c r="AF12" s="34">
        <v>67.348260869565223</v>
      </c>
      <c r="AG12" s="34">
        <v>67.363676470588231</v>
      </c>
      <c r="AH12" s="34">
        <v>65.983382352941177</v>
      </c>
      <c r="AI12" s="34">
        <v>68.812058823529412</v>
      </c>
      <c r="AJ12" s="34">
        <v>67.592058823529413</v>
      </c>
      <c r="AK12" s="34">
        <v>69.720895522388062</v>
      </c>
      <c r="AL12" s="34">
        <v>71.183281249999993</v>
      </c>
    </row>
    <row r="13" spans="1:38" x14ac:dyDescent="0.25">
      <c r="A13" s="16"/>
      <c r="B13" s="16">
        <f>B11</f>
        <v>61012</v>
      </c>
      <c r="C13" s="33" t="str">
        <f>C12</f>
        <v>Clavier</v>
      </c>
      <c r="D13" s="41" t="s">
        <v>27</v>
      </c>
      <c r="E13" s="42">
        <v>43.280701754385966</v>
      </c>
      <c r="F13" s="34">
        <v>42.218181818181819</v>
      </c>
      <c r="G13" s="34">
        <v>44.2</v>
      </c>
      <c r="H13" s="34">
        <v>37.6875</v>
      </c>
      <c r="I13" s="34">
        <v>41.369565217391305</v>
      </c>
      <c r="J13" s="34">
        <v>39.844444444444441</v>
      </c>
      <c r="K13" s="34">
        <v>39.133333333333333</v>
      </c>
      <c r="L13" s="34">
        <v>36.553191489361701</v>
      </c>
      <c r="M13" s="34">
        <v>37.357142857142854</v>
      </c>
      <c r="N13" s="34">
        <v>41.55</v>
      </c>
      <c r="O13" s="34">
        <v>38.80952380952381</v>
      </c>
      <c r="P13" s="34">
        <v>38.755555555555553</v>
      </c>
      <c r="Q13" s="34">
        <v>37.911111111111111</v>
      </c>
      <c r="R13" s="34">
        <v>37.804878048780488</v>
      </c>
      <c r="S13" s="34">
        <v>37.659090909090907</v>
      </c>
      <c r="T13" s="34">
        <v>37.511627906976742</v>
      </c>
      <c r="U13" s="34">
        <v>37.38095238095238</v>
      </c>
      <c r="V13" s="34">
        <v>43.888888888888886</v>
      </c>
      <c r="W13" s="34">
        <v>49.472222222222221</v>
      </c>
      <c r="X13" s="34">
        <v>45.617647058823529</v>
      </c>
      <c r="Y13" s="34">
        <v>49.40625</v>
      </c>
      <c r="Z13" s="34">
        <v>47.18181818181818</v>
      </c>
      <c r="AA13" s="34">
        <v>49.833333333333336</v>
      </c>
      <c r="AB13" s="34">
        <v>49.620689655172413</v>
      </c>
      <c r="AC13" s="34">
        <v>56.785714285714285</v>
      </c>
      <c r="AD13" s="34">
        <v>59.96</v>
      </c>
      <c r="AE13" s="34">
        <v>58</v>
      </c>
      <c r="AF13" s="34">
        <v>56.260869565217391</v>
      </c>
      <c r="AG13" s="34">
        <v>62.571428571428569</v>
      </c>
      <c r="AH13" s="34">
        <v>65.2</v>
      </c>
      <c r="AI13" s="34">
        <v>69.526315789473685</v>
      </c>
      <c r="AJ13" s="34">
        <v>70.315789473684205</v>
      </c>
      <c r="AK13" s="34">
        <v>71.315789473684205</v>
      </c>
      <c r="AL13" s="34">
        <v>70.736842105263165</v>
      </c>
    </row>
    <row r="14" spans="1:38" ht="30" x14ac:dyDescent="0.25">
      <c r="A14" s="16"/>
      <c r="B14" s="16">
        <f>B11</f>
        <v>61012</v>
      </c>
      <c r="C14" s="33" t="str">
        <f>C13</f>
        <v>Clavier</v>
      </c>
      <c r="D14" s="41" t="s">
        <v>28</v>
      </c>
      <c r="E14" s="42">
        <v>32.482758620689658</v>
      </c>
      <c r="F14" s="34">
        <v>36.491228070175438</v>
      </c>
      <c r="G14" s="34">
        <v>39.754716981132077</v>
      </c>
      <c r="H14" s="34">
        <v>42.152777777777779</v>
      </c>
      <c r="I14" s="34">
        <v>39.030769230769231</v>
      </c>
      <c r="J14" s="34">
        <v>43.873015873015873</v>
      </c>
      <c r="K14" s="34">
        <v>41.746268656716417</v>
      </c>
      <c r="L14" s="34">
        <v>46.179104477611943</v>
      </c>
      <c r="M14" s="34">
        <v>44.92537313432836</v>
      </c>
      <c r="N14" s="34">
        <v>49.384615384615387</v>
      </c>
      <c r="O14" s="34">
        <v>52.530303030303031</v>
      </c>
      <c r="P14" s="34">
        <v>51.761194029850749</v>
      </c>
      <c r="Q14" s="34">
        <v>50.983870967741936</v>
      </c>
      <c r="R14" s="34">
        <v>48.983870967741936</v>
      </c>
      <c r="S14" s="34">
        <v>48.833333333333336</v>
      </c>
      <c r="T14" s="34">
        <v>51.064516129032256</v>
      </c>
      <c r="U14" s="34">
        <v>53.639344262295083</v>
      </c>
      <c r="V14" s="34">
        <v>54.9</v>
      </c>
      <c r="W14" s="34">
        <v>56.490909090909092</v>
      </c>
      <c r="X14" s="34">
        <v>61.425925925925924</v>
      </c>
      <c r="Y14" s="34">
        <v>61.03846153846154</v>
      </c>
      <c r="Z14" s="34">
        <v>67.531914893617028</v>
      </c>
      <c r="AA14" s="34">
        <v>71.58536585365853</v>
      </c>
      <c r="AB14" s="34">
        <v>74.94736842105263</v>
      </c>
      <c r="AC14" s="34">
        <v>73.15789473684211</v>
      </c>
      <c r="AD14" s="34">
        <v>78.525000000000006</v>
      </c>
      <c r="AE14" s="34">
        <v>80.512820512820511</v>
      </c>
      <c r="AF14" s="34">
        <v>77.763157894736835</v>
      </c>
      <c r="AG14" s="34">
        <v>78.729729729729726</v>
      </c>
      <c r="AH14" s="34">
        <v>78.666666666666671</v>
      </c>
      <c r="AI14" s="34">
        <v>75.617647058823536</v>
      </c>
      <c r="AJ14" s="34">
        <v>79.272727272727266</v>
      </c>
      <c r="AK14" s="34">
        <v>79.151515151515156</v>
      </c>
      <c r="AL14" s="34">
        <v>76.741935483870961</v>
      </c>
    </row>
    <row r="15" spans="1:38" x14ac:dyDescent="0.25">
      <c r="A15" s="26"/>
      <c r="B15" s="26">
        <v>61019</v>
      </c>
      <c r="C15" s="27" t="s">
        <v>82</v>
      </c>
      <c r="D15" s="44" t="s">
        <v>12</v>
      </c>
      <c r="E15" s="43">
        <v>85</v>
      </c>
      <c r="F15" s="35">
        <v>76</v>
      </c>
      <c r="G15" s="35">
        <v>72</v>
      </c>
      <c r="H15" s="35">
        <v>70</v>
      </c>
      <c r="I15" s="35">
        <v>67</v>
      </c>
      <c r="J15" s="35">
        <v>66</v>
      </c>
      <c r="K15" s="35">
        <v>60</v>
      </c>
      <c r="L15" s="35">
        <v>58</v>
      </c>
      <c r="M15" s="35">
        <v>55</v>
      </c>
      <c r="N15" s="35">
        <v>52</v>
      </c>
      <c r="O15" s="35">
        <v>52</v>
      </c>
      <c r="P15" s="35">
        <v>51</v>
      </c>
      <c r="Q15" s="35">
        <v>49</v>
      </c>
      <c r="R15" s="35">
        <v>44</v>
      </c>
      <c r="S15" s="35">
        <v>45</v>
      </c>
      <c r="T15" s="35">
        <v>44</v>
      </c>
      <c r="U15" s="35">
        <v>45</v>
      </c>
      <c r="V15" s="35">
        <v>42</v>
      </c>
      <c r="W15" s="35">
        <v>36</v>
      </c>
      <c r="X15" s="35">
        <v>39</v>
      </c>
      <c r="Y15" s="35">
        <v>38</v>
      </c>
      <c r="Z15" s="35">
        <v>36</v>
      </c>
      <c r="AA15" s="35">
        <v>31</v>
      </c>
      <c r="AB15" s="35">
        <v>29</v>
      </c>
      <c r="AC15" s="35">
        <v>32</v>
      </c>
      <c r="AD15" s="35">
        <v>31</v>
      </c>
      <c r="AE15" s="35">
        <v>34</v>
      </c>
      <c r="AF15" s="35">
        <v>32</v>
      </c>
      <c r="AG15" s="35">
        <v>33</v>
      </c>
      <c r="AH15" s="35">
        <v>32</v>
      </c>
      <c r="AI15" s="35">
        <v>32</v>
      </c>
      <c r="AJ15" s="35">
        <v>30</v>
      </c>
      <c r="AK15" s="35">
        <v>31</v>
      </c>
      <c r="AL15" s="35">
        <v>28</v>
      </c>
    </row>
    <row r="16" spans="1:38" ht="30" x14ac:dyDescent="0.25">
      <c r="A16" s="16"/>
      <c r="B16" s="16">
        <f>B15</f>
        <v>61019</v>
      </c>
      <c r="C16" s="33" t="str">
        <f>C15</f>
        <v>Ferrières</v>
      </c>
      <c r="D16" s="41" t="s">
        <v>29</v>
      </c>
      <c r="E16" s="42">
        <v>19.918941176470589</v>
      </c>
      <c r="F16" s="34">
        <v>21.650263157894738</v>
      </c>
      <c r="G16" s="34">
        <v>23.189583333333335</v>
      </c>
      <c r="H16" s="34">
        <v>24.655714285714286</v>
      </c>
      <c r="I16" s="34">
        <v>25.388358208955225</v>
      </c>
      <c r="J16" s="34">
        <v>26.045454545454547</v>
      </c>
      <c r="K16" s="34">
        <v>28.038</v>
      </c>
      <c r="L16" s="34">
        <v>28.866379310344829</v>
      </c>
      <c r="M16" s="34">
        <v>30.255454545454544</v>
      </c>
      <c r="N16" s="34">
        <v>32.899615384615387</v>
      </c>
      <c r="O16" s="34">
        <v>33.133076923076921</v>
      </c>
      <c r="P16" s="34">
        <v>35.106862745098034</v>
      </c>
      <c r="Q16" s="34">
        <v>37.320612244897958</v>
      </c>
      <c r="R16" s="34">
        <v>38.119772727272725</v>
      </c>
      <c r="S16" s="34">
        <v>36.841333333333331</v>
      </c>
      <c r="T16" s="34">
        <v>37.372954545454547</v>
      </c>
      <c r="U16" s="34">
        <v>38.218000000000004</v>
      </c>
      <c r="V16" s="34">
        <v>40.207857142857144</v>
      </c>
      <c r="W16" s="34">
        <v>45.354722222222229</v>
      </c>
      <c r="X16" s="34">
        <v>43.085641025641024</v>
      </c>
      <c r="Y16" s="34">
        <v>44.267894736842109</v>
      </c>
      <c r="Z16" s="34">
        <v>50.570555555555558</v>
      </c>
      <c r="AA16" s="34">
        <v>57.006451612903227</v>
      </c>
      <c r="AB16" s="34">
        <v>59.727586206896547</v>
      </c>
      <c r="AC16" s="34">
        <v>56.926875000000003</v>
      </c>
      <c r="AD16" s="34">
        <v>55.98096774193548</v>
      </c>
      <c r="AE16" s="34">
        <v>54.005294117647061</v>
      </c>
      <c r="AF16" s="34">
        <v>57.020937500000002</v>
      </c>
      <c r="AG16" s="34">
        <v>57.957272727272731</v>
      </c>
      <c r="AH16" s="34">
        <v>59.108437500000001</v>
      </c>
      <c r="AI16" s="34">
        <v>59.106250000000003</v>
      </c>
      <c r="AJ16" s="34">
        <v>56.42</v>
      </c>
      <c r="AK16" s="34">
        <v>54.852258064516128</v>
      </c>
      <c r="AL16" s="34">
        <v>58.62714285714285</v>
      </c>
    </row>
    <row r="17" spans="1:38" x14ac:dyDescent="0.25">
      <c r="A17" s="16"/>
      <c r="B17" s="16">
        <f>B15</f>
        <v>61019</v>
      </c>
      <c r="C17" s="33" t="str">
        <f>C16</f>
        <v>Ferrières</v>
      </c>
      <c r="D17" s="41" t="s">
        <v>27</v>
      </c>
      <c r="E17" s="42">
        <v>32.5</v>
      </c>
      <c r="F17" s="34">
        <v>31.857142857142858</v>
      </c>
      <c r="G17" s="34">
        <v>30.285714285714285</v>
      </c>
      <c r="H17" s="34">
        <v>33.533333333333331</v>
      </c>
      <c r="I17" s="34">
        <v>33.931034482758619</v>
      </c>
      <c r="J17" s="34">
        <v>33</v>
      </c>
      <c r="K17" s="34">
        <v>34.107142857142854</v>
      </c>
      <c r="L17" s="34">
        <v>34.357142857142854</v>
      </c>
      <c r="M17" s="34">
        <v>36.840000000000003</v>
      </c>
      <c r="N17" s="34">
        <v>37.958333333333336</v>
      </c>
      <c r="O17" s="34">
        <v>39.31818181818182</v>
      </c>
      <c r="P17" s="34">
        <v>38.545454545454547</v>
      </c>
      <c r="Q17" s="34">
        <v>38.590909090909093</v>
      </c>
      <c r="R17" s="34">
        <v>44.555555555555557</v>
      </c>
      <c r="S17" s="34">
        <v>44.6875</v>
      </c>
      <c r="T17" s="34">
        <v>50.769230769230766</v>
      </c>
      <c r="U17" s="34">
        <v>48.071428571428569</v>
      </c>
      <c r="V17" s="34">
        <v>50</v>
      </c>
      <c r="W17" s="34">
        <v>58.166666666666664</v>
      </c>
      <c r="X17" s="34">
        <v>62.090909090909093</v>
      </c>
      <c r="Y17" s="34">
        <v>64.909090909090907</v>
      </c>
      <c r="Z17" s="34">
        <v>65.727272727272734</v>
      </c>
      <c r="AA17" s="34">
        <v>63.727272727272727</v>
      </c>
      <c r="AB17" s="34">
        <v>47.916666666666664</v>
      </c>
      <c r="AC17" s="34">
        <v>48.785714285714285</v>
      </c>
      <c r="AD17" s="34">
        <v>43.92307692307692</v>
      </c>
      <c r="AE17" s="34">
        <v>43.636363636363633</v>
      </c>
      <c r="AF17" s="34">
        <v>40.416666666666664</v>
      </c>
      <c r="AG17" s="34">
        <v>43.8</v>
      </c>
      <c r="AH17" s="34">
        <v>47.444444444444443</v>
      </c>
      <c r="AI17" s="34">
        <v>53.166666666666664</v>
      </c>
      <c r="AJ17" s="34">
        <v>52.8</v>
      </c>
      <c r="AK17" s="34">
        <v>45</v>
      </c>
      <c r="AL17" s="34">
        <v>41.2</v>
      </c>
    </row>
    <row r="18" spans="1:38" ht="30" x14ac:dyDescent="0.25">
      <c r="A18" s="16"/>
      <c r="B18" s="16">
        <f>B15</f>
        <v>61019</v>
      </c>
      <c r="C18" s="33" t="str">
        <f>C17</f>
        <v>Ferrières</v>
      </c>
      <c r="D18" s="41" t="s">
        <v>28</v>
      </c>
      <c r="E18" s="42">
        <v>20.791666666666668</v>
      </c>
      <c r="F18" s="34">
        <v>23.821428571428573</v>
      </c>
      <c r="G18" s="34">
        <v>31</v>
      </c>
      <c r="H18" s="34">
        <v>32.370370370370374</v>
      </c>
      <c r="I18" s="34">
        <v>33.04</v>
      </c>
      <c r="J18" s="34">
        <v>30.857142857142858</v>
      </c>
      <c r="K18" s="34">
        <v>35.28</v>
      </c>
      <c r="L18" s="34">
        <v>36.958333333333336</v>
      </c>
      <c r="M18" s="34">
        <v>34.928571428571431</v>
      </c>
      <c r="N18" s="34">
        <v>34.68</v>
      </c>
      <c r="O18" s="34">
        <v>34.846153846153847</v>
      </c>
      <c r="P18" s="34">
        <v>35.392857142857146</v>
      </c>
      <c r="Q18" s="34">
        <v>35.53846153846154</v>
      </c>
      <c r="R18" s="34">
        <v>29.84</v>
      </c>
      <c r="S18" s="34">
        <v>28.185185185185187</v>
      </c>
      <c r="T18" s="34">
        <v>34.799999999999997</v>
      </c>
      <c r="U18" s="34">
        <v>32.333333333333336</v>
      </c>
      <c r="V18" s="34">
        <v>33.826086956521742</v>
      </c>
      <c r="W18" s="34">
        <v>36.31818181818182</v>
      </c>
      <c r="X18" s="34">
        <v>36.545454545454547</v>
      </c>
      <c r="Y18" s="34">
        <v>32.958333333333336</v>
      </c>
      <c r="Z18" s="34">
        <v>36.5</v>
      </c>
      <c r="AA18" s="34">
        <v>42.25</v>
      </c>
      <c r="AB18" s="34">
        <v>39.388888888888886</v>
      </c>
      <c r="AC18" s="34">
        <v>41.5625</v>
      </c>
      <c r="AD18" s="34">
        <v>40</v>
      </c>
      <c r="AE18" s="34">
        <v>42.166666666666664</v>
      </c>
      <c r="AF18" s="34">
        <v>41.166666666666664</v>
      </c>
      <c r="AG18" s="34">
        <v>40.842105263157897</v>
      </c>
      <c r="AH18" s="34">
        <v>43.055555555555557</v>
      </c>
      <c r="AI18" s="34">
        <v>40.4</v>
      </c>
      <c r="AJ18" s="34">
        <v>39.6875</v>
      </c>
      <c r="AK18" s="34">
        <v>37.444444444444443</v>
      </c>
      <c r="AL18" s="34">
        <v>38.588235294117645</v>
      </c>
    </row>
    <row r="19" spans="1:38" x14ac:dyDescent="0.25">
      <c r="A19" s="26"/>
      <c r="B19" s="26">
        <v>61024</v>
      </c>
      <c r="C19" s="27" t="s">
        <v>83</v>
      </c>
      <c r="D19" s="44" t="s">
        <v>12</v>
      </c>
      <c r="E19" s="43">
        <v>37</v>
      </c>
      <c r="F19" s="35">
        <v>34</v>
      </c>
      <c r="G19" s="35">
        <v>34</v>
      </c>
      <c r="H19" s="35">
        <v>31</v>
      </c>
      <c r="I19" s="35">
        <v>29</v>
      </c>
      <c r="J19" s="35">
        <v>28</v>
      </c>
      <c r="K19" s="35">
        <v>30</v>
      </c>
      <c r="L19" s="35">
        <v>30</v>
      </c>
      <c r="M19" s="35">
        <v>30</v>
      </c>
      <c r="N19" s="35">
        <v>29</v>
      </c>
      <c r="O19" s="35">
        <v>28</v>
      </c>
      <c r="P19" s="35">
        <v>26</v>
      </c>
      <c r="Q19" s="35">
        <v>26</v>
      </c>
      <c r="R19" s="35">
        <v>24</v>
      </c>
      <c r="S19" s="35">
        <v>23</v>
      </c>
      <c r="T19" s="35">
        <v>22</v>
      </c>
      <c r="U19" s="35">
        <v>21</v>
      </c>
      <c r="V19" s="35">
        <v>22</v>
      </c>
      <c r="W19" s="35">
        <v>22</v>
      </c>
      <c r="X19" s="35">
        <v>22</v>
      </c>
      <c r="Y19" s="35">
        <v>22</v>
      </c>
      <c r="Z19" s="35">
        <v>22</v>
      </c>
      <c r="AA19" s="35">
        <v>21</v>
      </c>
      <c r="AB19" s="35">
        <v>19</v>
      </c>
      <c r="AC19" s="35">
        <v>19</v>
      </c>
      <c r="AD19" s="35">
        <v>19</v>
      </c>
      <c r="AE19" s="35">
        <v>21</v>
      </c>
      <c r="AF19" s="35">
        <v>22</v>
      </c>
      <c r="AG19" s="35">
        <v>21</v>
      </c>
      <c r="AH19" s="35">
        <v>22</v>
      </c>
      <c r="AI19" s="35">
        <v>20</v>
      </c>
      <c r="AJ19" s="35">
        <v>20</v>
      </c>
      <c r="AK19" s="35">
        <v>19</v>
      </c>
      <c r="AL19" s="35">
        <v>20</v>
      </c>
    </row>
    <row r="20" spans="1:38" ht="30" x14ac:dyDescent="0.25">
      <c r="A20" s="16"/>
      <c r="B20" s="16">
        <f>B19</f>
        <v>61024</v>
      </c>
      <c r="C20" s="33" t="str">
        <f>C19</f>
        <v>Hamoir</v>
      </c>
      <c r="D20" s="41" t="s">
        <v>29</v>
      </c>
      <c r="E20" s="42">
        <v>31.755405405405405</v>
      </c>
      <c r="F20" s="34">
        <v>31.501764705882351</v>
      </c>
      <c r="G20" s="34">
        <v>30.15176470588235</v>
      </c>
      <c r="H20" s="34">
        <v>32.988387096774197</v>
      </c>
      <c r="I20" s="34">
        <v>35.923448275862071</v>
      </c>
      <c r="J20" s="34">
        <v>37.496071428571433</v>
      </c>
      <c r="K20" s="34">
        <v>35.396666666666668</v>
      </c>
      <c r="L20" s="34">
        <v>36.715000000000003</v>
      </c>
      <c r="M20" s="34">
        <v>37.589333333333336</v>
      </c>
      <c r="N20" s="34">
        <v>34.776896551724143</v>
      </c>
      <c r="O20" s="34">
        <v>34.759642857142858</v>
      </c>
      <c r="P20" s="34">
        <v>37.610384615384618</v>
      </c>
      <c r="Q20" s="34">
        <v>38.006538461538462</v>
      </c>
      <c r="R20" s="34">
        <v>41.634999999999998</v>
      </c>
      <c r="S20" s="34">
        <v>43.632173913043481</v>
      </c>
      <c r="T20" s="34">
        <v>45.032727272727271</v>
      </c>
      <c r="U20" s="34">
        <v>48.259047619047614</v>
      </c>
      <c r="V20" s="34">
        <v>45.30590909090909</v>
      </c>
      <c r="W20" s="34">
        <v>44.98863636363636</v>
      </c>
      <c r="X20" s="34">
        <v>44.776363636363641</v>
      </c>
      <c r="Y20" s="34">
        <v>46.061363636363637</v>
      </c>
      <c r="Z20" s="34">
        <v>46.951363636363638</v>
      </c>
      <c r="AA20" s="34">
        <v>52.015238095238089</v>
      </c>
      <c r="AB20" s="34">
        <v>58.110526315789478</v>
      </c>
      <c r="AC20" s="34">
        <v>59.060526315789474</v>
      </c>
      <c r="AD20" s="34">
        <v>59.169473684210523</v>
      </c>
      <c r="AE20" s="34">
        <v>55.13</v>
      </c>
      <c r="AF20" s="34">
        <v>54.481363636363639</v>
      </c>
      <c r="AG20" s="34">
        <v>57.397619047619045</v>
      </c>
      <c r="AH20" s="34">
        <v>55.385909090909088</v>
      </c>
      <c r="AI20" s="34">
        <v>59.4955</v>
      </c>
      <c r="AJ20" s="34">
        <v>64.635500000000008</v>
      </c>
      <c r="AK20" s="34">
        <v>68.293684210526322</v>
      </c>
      <c r="AL20" s="34">
        <v>68.701000000000008</v>
      </c>
    </row>
    <row r="21" spans="1:38" x14ac:dyDescent="0.25">
      <c r="A21" s="16"/>
      <c r="B21" s="16">
        <f>B19</f>
        <v>61024</v>
      </c>
      <c r="C21" s="33" t="str">
        <f>C20</f>
        <v>Hamoir</v>
      </c>
      <c r="D21" s="41" t="s">
        <v>27</v>
      </c>
      <c r="E21" s="42">
        <v>45.6</v>
      </c>
      <c r="F21" s="34">
        <v>46.1875</v>
      </c>
      <c r="G21" s="34">
        <v>38.4375</v>
      </c>
      <c r="H21" s="34">
        <v>48.07692307692308</v>
      </c>
      <c r="I21" s="34">
        <v>52.416666666666664</v>
      </c>
      <c r="J21" s="34">
        <v>51.666666666666664</v>
      </c>
      <c r="K21" s="34">
        <v>50.545454545454547</v>
      </c>
      <c r="L21" s="34">
        <v>48.8</v>
      </c>
      <c r="M21" s="34">
        <v>38.642857142857146</v>
      </c>
      <c r="N21" s="34">
        <v>41.615384615384613</v>
      </c>
      <c r="O21" s="34">
        <v>38.090909090909093</v>
      </c>
      <c r="P21" s="34">
        <v>43.272727272727273</v>
      </c>
      <c r="Q21" s="34">
        <v>43.18181818181818</v>
      </c>
      <c r="R21" s="34">
        <v>48.4</v>
      </c>
      <c r="S21" s="34">
        <v>48.4</v>
      </c>
      <c r="T21" s="34">
        <v>48.636363636363633</v>
      </c>
      <c r="U21" s="34">
        <v>49.5</v>
      </c>
      <c r="V21" s="34">
        <v>54.5</v>
      </c>
      <c r="W21" s="34">
        <v>54</v>
      </c>
      <c r="X21" s="34">
        <v>49.3</v>
      </c>
      <c r="Y21" s="34">
        <v>53.666666666666664</v>
      </c>
      <c r="Z21" s="34">
        <v>59.625</v>
      </c>
      <c r="AA21" s="34">
        <v>70</v>
      </c>
      <c r="AB21" s="34">
        <v>53</v>
      </c>
      <c r="AC21" s="34">
        <v>62</v>
      </c>
      <c r="AD21" s="34">
        <v>58.3</v>
      </c>
      <c r="AE21" s="34">
        <v>57</v>
      </c>
      <c r="AF21" s="34">
        <v>54.333333333333336</v>
      </c>
      <c r="AG21" s="34">
        <v>56.777777777777779</v>
      </c>
      <c r="AH21" s="34">
        <v>57.777777777777779</v>
      </c>
      <c r="AI21" s="34">
        <v>71.714285714285708</v>
      </c>
      <c r="AJ21" s="34">
        <v>68</v>
      </c>
      <c r="AK21" s="34">
        <v>76.857142857142861</v>
      </c>
      <c r="AL21" s="34">
        <v>70.5</v>
      </c>
    </row>
    <row r="22" spans="1:38" ht="30" x14ac:dyDescent="0.25">
      <c r="A22" s="16"/>
      <c r="B22" s="16">
        <f>B19</f>
        <v>61024</v>
      </c>
      <c r="C22" s="33" t="str">
        <f>C21</f>
        <v>Hamoir</v>
      </c>
      <c r="D22" s="41" t="s">
        <v>28</v>
      </c>
      <c r="E22" s="42">
        <v>27.588235294117649</v>
      </c>
      <c r="F22" s="34">
        <v>40.333333333333336</v>
      </c>
      <c r="G22" s="34">
        <v>25.166666666666668</v>
      </c>
      <c r="H22" s="34">
        <v>35.75</v>
      </c>
      <c r="I22" s="34">
        <v>31.764705882352942</v>
      </c>
      <c r="J22" s="34">
        <v>32.470588235294116</v>
      </c>
      <c r="K22" s="34">
        <v>34.333333333333336</v>
      </c>
      <c r="L22" s="34">
        <v>34.666666666666664</v>
      </c>
      <c r="M22" s="34">
        <v>36.421052631578945</v>
      </c>
      <c r="N22" s="34">
        <v>40.529411764705884</v>
      </c>
      <c r="O22" s="34">
        <v>39.833333333333336</v>
      </c>
      <c r="P22" s="34">
        <v>36</v>
      </c>
      <c r="Q22" s="34">
        <v>37.263157894736842</v>
      </c>
      <c r="R22" s="34">
        <v>42.055555555555557</v>
      </c>
      <c r="S22" s="34">
        <v>38.555555555555557</v>
      </c>
      <c r="T22" s="34">
        <v>44.6</v>
      </c>
      <c r="U22" s="34">
        <v>46.214285714285715</v>
      </c>
      <c r="V22" s="34">
        <v>48.4375</v>
      </c>
      <c r="W22" s="34">
        <v>46.866666666666667</v>
      </c>
      <c r="X22" s="34">
        <v>45.4</v>
      </c>
      <c r="Y22" s="34">
        <v>46.666666666666664</v>
      </c>
      <c r="Z22" s="34">
        <v>43.4</v>
      </c>
      <c r="AA22" s="34">
        <v>47</v>
      </c>
      <c r="AB22" s="34">
        <v>39.785714285714285</v>
      </c>
      <c r="AC22" s="34">
        <v>42</v>
      </c>
      <c r="AD22" s="34">
        <v>44.142857142857146</v>
      </c>
      <c r="AE22" s="34">
        <v>40.428571428571431</v>
      </c>
      <c r="AF22" s="34">
        <v>38.764705882352942</v>
      </c>
      <c r="AG22" s="34">
        <v>41.125</v>
      </c>
      <c r="AH22" s="34">
        <v>40.625</v>
      </c>
      <c r="AI22" s="34">
        <v>36.666666666666664</v>
      </c>
      <c r="AJ22" s="34">
        <v>39.6875</v>
      </c>
      <c r="AK22" s="34">
        <v>45.230769230769234</v>
      </c>
      <c r="AL22" s="34">
        <v>42.07692307692308</v>
      </c>
    </row>
    <row r="23" spans="1:38" x14ac:dyDescent="0.25">
      <c r="A23" s="26"/>
      <c r="B23" s="26">
        <v>61028</v>
      </c>
      <c r="C23" s="27" t="s">
        <v>84</v>
      </c>
      <c r="D23" s="44" t="s">
        <v>12</v>
      </c>
      <c r="E23" s="43">
        <v>62</v>
      </c>
      <c r="F23" s="35">
        <v>60</v>
      </c>
      <c r="G23" s="35">
        <v>56</v>
      </c>
      <c r="H23" s="35">
        <v>54</v>
      </c>
      <c r="I23" s="35">
        <v>52</v>
      </c>
      <c r="J23" s="35">
        <v>53</v>
      </c>
      <c r="K23" s="35">
        <v>50</v>
      </c>
      <c r="L23" s="35">
        <v>52</v>
      </c>
      <c r="M23" s="35">
        <v>51</v>
      </c>
      <c r="N23" s="35">
        <v>50</v>
      </c>
      <c r="O23" s="35">
        <v>46</v>
      </c>
      <c r="P23" s="35">
        <v>47</v>
      </c>
      <c r="Q23" s="35">
        <v>46</v>
      </c>
      <c r="R23" s="35">
        <v>47</v>
      </c>
      <c r="S23" s="35">
        <v>48</v>
      </c>
      <c r="T23" s="35">
        <v>48</v>
      </c>
      <c r="U23" s="35">
        <v>49</v>
      </c>
      <c r="V23" s="35">
        <v>49</v>
      </c>
      <c r="W23" s="35">
        <v>49</v>
      </c>
      <c r="X23" s="35">
        <v>49</v>
      </c>
      <c r="Y23" s="35">
        <v>46</v>
      </c>
      <c r="Z23" s="35">
        <v>47</v>
      </c>
      <c r="AA23" s="35">
        <v>48</v>
      </c>
      <c r="AB23" s="35">
        <v>48</v>
      </c>
      <c r="AC23" s="35">
        <v>48</v>
      </c>
      <c r="AD23" s="35">
        <v>47</v>
      </c>
      <c r="AE23" s="35">
        <v>49</v>
      </c>
      <c r="AF23" s="35">
        <v>47</v>
      </c>
      <c r="AG23" s="35">
        <v>44</v>
      </c>
      <c r="AH23" s="35">
        <v>47</v>
      </c>
      <c r="AI23" s="35">
        <v>47</v>
      </c>
      <c r="AJ23" s="35">
        <v>49</v>
      </c>
      <c r="AK23" s="35">
        <v>48</v>
      </c>
      <c r="AL23" s="35">
        <v>50</v>
      </c>
    </row>
    <row r="24" spans="1:38" ht="30" x14ac:dyDescent="0.25">
      <c r="A24" s="16"/>
      <c r="B24" s="16">
        <f>B23</f>
        <v>61028</v>
      </c>
      <c r="C24" s="33" t="str">
        <f>C23</f>
        <v>Héron</v>
      </c>
      <c r="D24" s="41" t="s">
        <v>29</v>
      </c>
      <c r="E24" s="42">
        <v>38.542419354838707</v>
      </c>
      <c r="F24" s="34">
        <v>40.439666666666668</v>
      </c>
      <c r="G24" s="34">
        <v>44.160892857142855</v>
      </c>
      <c r="H24" s="34">
        <v>45.80833333333333</v>
      </c>
      <c r="I24" s="34">
        <v>48.025769230769228</v>
      </c>
      <c r="J24" s="34">
        <v>48.578301886792453</v>
      </c>
      <c r="K24" s="34">
        <v>50.772200000000005</v>
      </c>
      <c r="L24" s="34">
        <v>50.407115384615381</v>
      </c>
      <c r="M24" s="34">
        <v>52.124901960784307</v>
      </c>
      <c r="N24" s="34">
        <v>54.129600000000003</v>
      </c>
      <c r="O24" s="34">
        <v>57.371739130434783</v>
      </c>
      <c r="P24" s="34">
        <v>58.088297872340426</v>
      </c>
      <c r="Q24" s="34">
        <v>59.818260869565222</v>
      </c>
      <c r="R24" s="34">
        <v>58.08446808510638</v>
      </c>
      <c r="S24" s="34">
        <v>56.544791666666669</v>
      </c>
      <c r="T24" s="34">
        <v>53.523125</v>
      </c>
      <c r="U24" s="34">
        <v>55.416326530612238</v>
      </c>
      <c r="V24" s="34">
        <v>54.931224489795923</v>
      </c>
      <c r="W24" s="34">
        <v>55.151428571428568</v>
      </c>
      <c r="X24" s="34">
        <v>55.538775510204076</v>
      </c>
      <c r="Y24" s="34">
        <v>59.035652173913043</v>
      </c>
      <c r="Z24" s="34">
        <v>58.981702127659574</v>
      </c>
      <c r="AA24" s="34">
        <v>60.354583333333331</v>
      </c>
      <c r="AB24" s="34">
        <v>60.895000000000003</v>
      </c>
      <c r="AC24" s="34">
        <v>62.297916666666673</v>
      </c>
      <c r="AD24" s="34">
        <v>61.718021276595749</v>
      </c>
      <c r="AE24" s="34">
        <v>57.853877551020403</v>
      </c>
      <c r="AF24" s="34">
        <v>59.233829787234043</v>
      </c>
      <c r="AG24" s="34">
        <v>54.51409090909091</v>
      </c>
      <c r="AH24" s="34">
        <v>57.196595744680856</v>
      </c>
      <c r="AI24" s="34">
        <v>57.420851063829787</v>
      </c>
      <c r="AJ24" s="34">
        <v>55.78857142857143</v>
      </c>
      <c r="AK24" s="34">
        <v>56.153750000000002</v>
      </c>
      <c r="AL24" s="34">
        <v>54.206600000000002</v>
      </c>
    </row>
    <row r="25" spans="1:38" x14ac:dyDescent="0.25">
      <c r="A25" s="16"/>
      <c r="B25" s="16">
        <f>B23</f>
        <v>61028</v>
      </c>
      <c r="C25" s="33" t="str">
        <f>C24</f>
        <v>Héron</v>
      </c>
      <c r="D25" s="41" t="s">
        <v>27</v>
      </c>
      <c r="E25" s="42">
        <v>28.666666666666668</v>
      </c>
      <c r="F25" s="34">
        <v>26.5</v>
      </c>
      <c r="G25" s="34">
        <v>29.875</v>
      </c>
      <c r="H25" s="34">
        <v>25.777777777777779</v>
      </c>
      <c r="I25" s="34">
        <v>26</v>
      </c>
      <c r="J25" s="34">
        <v>27.285714285714285</v>
      </c>
      <c r="K25" s="34">
        <v>25.5</v>
      </c>
      <c r="L25" s="34">
        <v>28.333333333333332</v>
      </c>
      <c r="M25" s="34">
        <v>26.666666666666668</v>
      </c>
      <c r="N25" s="34">
        <v>33.875</v>
      </c>
      <c r="O25" s="34">
        <v>30.8</v>
      </c>
      <c r="P25" s="34">
        <v>31.5</v>
      </c>
      <c r="Q25" s="34">
        <v>33.25</v>
      </c>
      <c r="R25" s="34">
        <v>32.5</v>
      </c>
      <c r="S25" s="34">
        <v>32.25</v>
      </c>
      <c r="T25" s="34">
        <v>27.75</v>
      </c>
      <c r="U25" s="34">
        <v>28.75</v>
      </c>
      <c r="V25" s="34">
        <v>27.75</v>
      </c>
      <c r="W25" s="34" t="s">
        <v>78</v>
      </c>
      <c r="X25" s="34" t="s">
        <v>78</v>
      </c>
      <c r="Y25" s="34" t="s">
        <v>78</v>
      </c>
      <c r="Z25" s="34">
        <v>37.25</v>
      </c>
      <c r="AA25" s="34">
        <v>36.5</v>
      </c>
      <c r="AB25" s="34" t="s">
        <v>78</v>
      </c>
      <c r="AC25" s="34" t="s">
        <v>78</v>
      </c>
      <c r="AD25" s="34" t="s">
        <v>78</v>
      </c>
      <c r="AE25" s="34" t="s">
        <v>78</v>
      </c>
      <c r="AF25" s="34" t="s">
        <v>78</v>
      </c>
      <c r="AG25" s="34" t="s">
        <v>78</v>
      </c>
      <c r="AH25" s="34" t="s">
        <v>78</v>
      </c>
      <c r="AI25" s="34" t="s">
        <v>78</v>
      </c>
      <c r="AJ25" s="34" t="s">
        <v>78</v>
      </c>
      <c r="AK25" s="34" t="s">
        <v>78</v>
      </c>
      <c r="AL25" s="34" t="s">
        <v>78</v>
      </c>
    </row>
    <row r="26" spans="1:38" ht="30" x14ac:dyDescent="0.25">
      <c r="A26" s="16"/>
      <c r="B26" s="16">
        <f>B23</f>
        <v>61028</v>
      </c>
      <c r="C26" s="33" t="str">
        <f>C25</f>
        <v>Héron</v>
      </c>
      <c r="D26" s="41" t="s">
        <v>28</v>
      </c>
      <c r="E26" s="42">
        <v>27.03448275862069</v>
      </c>
      <c r="F26" s="34">
        <v>27.777777777777779</v>
      </c>
      <c r="G26" s="34">
        <v>26.633333333333333</v>
      </c>
      <c r="H26" s="34">
        <v>33.032258064516128</v>
      </c>
      <c r="I26" s="34">
        <v>36.344827586206897</v>
      </c>
      <c r="J26" s="34">
        <v>38.5</v>
      </c>
      <c r="K26" s="34">
        <v>40.833333333333336</v>
      </c>
      <c r="L26" s="34">
        <v>41.03846153846154</v>
      </c>
      <c r="M26" s="34">
        <v>36.769230769230766</v>
      </c>
      <c r="N26" s="34">
        <v>42.142857142857146</v>
      </c>
      <c r="O26" s="34">
        <v>46.863636363636367</v>
      </c>
      <c r="P26" s="34">
        <v>46.409090909090907</v>
      </c>
      <c r="Q26" s="34">
        <v>42.695652173913047</v>
      </c>
      <c r="R26" s="34">
        <v>38.450000000000003</v>
      </c>
      <c r="S26" s="34">
        <v>38.65</v>
      </c>
      <c r="T26" s="34">
        <v>37.117647058823529</v>
      </c>
      <c r="U26" s="34">
        <v>33.409090909090907</v>
      </c>
      <c r="V26" s="34">
        <v>34.571428571428569</v>
      </c>
      <c r="W26" s="34">
        <v>34</v>
      </c>
      <c r="X26" s="34">
        <v>36.684210526315788</v>
      </c>
      <c r="Y26" s="34">
        <v>38.777777777777779</v>
      </c>
      <c r="Z26" s="34">
        <v>35.888888888888886</v>
      </c>
      <c r="AA26" s="34">
        <v>36.166666666666664</v>
      </c>
      <c r="AB26" s="34">
        <v>30.5</v>
      </c>
      <c r="AC26" s="34">
        <v>25.8</v>
      </c>
      <c r="AD26" s="34">
        <v>27.388888888888889</v>
      </c>
      <c r="AE26" s="34">
        <v>25</v>
      </c>
      <c r="AF26" s="34">
        <v>25.3125</v>
      </c>
      <c r="AG26" s="34">
        <v>24.142857142857142</v>
      </c>
      <c r="AH26" s="34">
        <v>26.75</v>
      </c>
      <c r="AI26" s="34">
        <v>24.75</v>
      </c>
      <c r="AJ26" s="34">
        <v>26.4</v>
      </c>
      <c r="AK26" s="34">
        <v>24.9</v>
      </c>
      <c r="AL26" s="34">
        <v>28.333333333333332</v>
      </c>
    </row>
    <row r="27" spans="1:38" x14ac:dyDescent="0.25">
      <c r="A27" s="26"/>
      <c r="B27" s="26">
        <v>61031</v>
      </c>
      <c r="C27" s="27" t="s">
        <v>85</v>
      </c>
      <c r="D27" s="44" t="s">
        <v>12</v>
      </c>
      <c r="E27" s="43">
        <v>51</v>
      </c>
      <c r="F27" s="35">
        <v>50</v>
      </c>
      <c r="G27" s="35">
        <v>46</v>
      </c>
      <c r="H27" s="35">
        <v>46</v>
      </c>
      <c r="I27" s="35">
        <v>46</v>
      </c>
      <c r="J27" s="35">
        <v>42</v>
      </c>
      <c r="K27" s="35">
        <v>39</v>
      </c>
      <c r="L27" s="35">
        <v>39</v>
      </c>
      <c r="M27" s="35">
        <v>39</v>
      </c>
      <c r="N27" s="35">
        <v>40</v>
      </c>
      <c r="O27" s="35">
        <v>41</v>
      </c>
      <c r="P27" s="35">
        <v>41</v>
      </c>
      <c r="Q27" s="35">
        <v>40</v>
      </c>
      <c r="R27" s="35">
        <v>40</v>
      </c>
      <c r="S27" s="35">
        <v>42</v>
      </c>
      <c r="T27" s="35">
        <v>40</v>
      </c>
      <c r="U27" s="35">
        <v>39</v>
      </c>
      <c r="V27" s="35">
        <v>40</v>
      </c>
      <c r="W27" s="35">
        <v>40</v>
      </c>
      <c r="X27" s="35">
        <v>38</v>
      </c>
      <c r="Y27" s="35">
        <v>36</v>
      </c>
      <c r="Z27" s="35">
        <v>32</v>
      </c>
      <c r="AA27" s="35">
        <v>33</v>
      </c>
      <c r="AB27" s="35">
        <v>33</v>
      </c>
      <c r="AC27" s="35">
        <v>35</v>
      </c>
      <c r="AD27" s="35">
        <v>36</v>
      </c>
      <c r="AE27" s="35">
        <v>34</v>
      </c>
      <c r="AF27" s="35">
        <v>32</v>
      </c>
      <c r="AG27" s="35">
        <v>30</v>
      </c>
      <c r="AH27" s="35">
        <v>32</v>
      </c>
      <c r="AI27" s="35">
        <v>30</v>
      </c>
      <c r="AJ27" s="35">
        <v>31</v>
      </c>
      <c r="AK27" s="35">
        <v>31</v>
      </c>
      <c r="AL27" s="35">
        <v>32</v>
      </c>
    </row>
    <row r="28" spans="1:38" ht="30" x14ac:dyDescent="0.25">
      <c r="A28" s="16"/>
      <c r="B28" s="16">
        <f>B27</f>
        <v>61031</v>
      </c>
      <c r="C28" s="33" t="str">
        <f>C27</f>
        <v>Huy</v>
      </c>
      <c r="D28" s="41" t="s">
        <v>29</v>
      </c>
      <c r="E28" s="42">
        <v>34.3556862745098</v>
      </c>
      <c r="F28" s="34">
        <v>34.804200000000002</v>
      </c>
      <c r="G28" s="34">
        <v>38.068695652173915</v>
      </c>
      <c r="H28" s="34">
        <v>37.64891304347826</v>
      </c>
      <c r="I28" s="34">
        <v>36.896521739130435</v>
      </c>
      <c r="J28" s="34">
        <v>37.903333333333336</v>
      </c>
      <c r="K28" s="34">
        <v>40.993333333333332</v>
      </c>
      <c r="L28" s="34">
        <v>45.297435897435896</v>
      </c>
      <c r="M28" s="34">
        <v>45.763076923076923</v>
      </c>
      <c r="N28" s="34">
        <v>45.411999999999999</v>
      </c>
      <c r="O28" s="34">
        <v>43.227073170731707</v>
      </c>
      <c r="P28" s="34">
        <v>43.435609756097563</v>
      </c>
      <c r="Q28" s="34">
        <v>43.838500000000003</v>
      </c>
      <c r="R28" s="34">
        <v>43.263750000000002</v>
      </c>
      <c r="S28" s="34">
        <v>42.562380952380956</v>
      </c>
      <c r="T28" s="34">
        <v>44.654750000000007</v>
      </c>
      <c r="U28" s="34">
        <v>46.086923076923078</v>
      </c>
      <c r="V28" s="34">
        <v>44.113250000000001</v>
      </c>
      <c r="W28" s="34">
        <v>43.618249999999996</v>
      </c>
      <c r="X28" s="34">
        <v>44.632894736842111</v>
      </c>
      <c r="Y28" s="34">
        <v>45.195</v>
      </c>
      <c r="Z28" s="34">
        <v>53.493437499999999</v>
      </c>
      <c r="AA28" s="34">
        <v>53.098787878787881</v>
      </c>
      <c r="AB28" s="34">
        <v>53.163939393939387</v>
      </c>
      <c r="AC28" s="34">
        <v>50.153142857142853</v>
      </c>
      <c r="AD28" s="34">
        <v>50.616805555555558</v>
      </c>
      <c r="AE28" s="34">
        <v>53.080882352941181</v>
      </c>
      <c r="AF28" s="34">
        <v>54.073437499999997</v>
      </c>
      <c r="AG28" s="34">
        <v>55.437666666666665</v>
      </c>
      <c r="AH28" s="34">
        <v>54.629375000000003</v>
      </c>
      <c r="AI28" s="34">
        <v>58.212666666666664</v>
      </c>
      <c r="AJ28" s="34">
        <v>57.012903225806447</v>
      </c>
      <c r="AK28" s="34">
        <v>56.329354838709676</v>
      </c>
      <c r="AL28" s="34">
        <v>53.926562500000003</v>
      </c>
    </row>
    <row r="29" spans="1:38" x14ac:dyDescent="0.25">
      <c r="A29" s="16"/>
      <c r="B29" s="16">
        <f>B27</f>
        <v>61031</v>
      </c>
      <c r="C29" s="33" t="str">
        <f>C28</f>
        <v>Huy</v>
      </c>
      <c r="D29" s="41" t="s">
        <v>27</v>
      </c>
      <c r="E29" s="42">
        <v>40.791666666666664</v>
      </c>
      <c r="F29" s="34">
        <v>43.695652173913047</v>
      </c>
      <c r="G29" s="34">
        <v>43.909090909090907</v>
      </c>
      <c r="H29" s="34">
        <v>38.5</v>
      </c>
      <c r="I29" s="34">
        <v>43.10526315789474</v>
      </c>
      <c r="J29" s="34">
        <v>41.2</v>
      </c>
      <c r="K29" s="34">
        <v>39.277777777777779</v>
      </c>
      <c r="L29" s="34">
        <v>38.476190476190474</v>
      </c>
      <c r="M29" s="34">
        <v>40.823529411764703</v>
      </c>
      <c r="N29" s="34">
        <v>37.555555555555557</v>
      </c>
      <c r="O29" s="34">
        <v>36.222222222222221</v>
      </c>
      <c r="P29" s="34">
        <v>41.285714285714285</v>
      </c>
      <c r="Q29" s="34">
        <v>38.571428571428569</v>
      </c>
      <c r="R29" s="34">
        <v>35.214285714285715</v>
      </c>
      <c r="S29" s="34">
        <v>40.5</v>
      </c>
      <c r="T29" s="34">
        <v>40.07692307692308</v>
      </c>
      <c r="U29" s="34">
        <v>39.5</v>
      </c>
      <c r="V29" s="34">
        <v>44</v>
      </c>
      <c r="W29" s="34">
        <v>49.1</v>
      </c>
      <c r="X29" s="34">
        <v>52.5</v>
      </c>
      <c r="Y29" s="34">
        <v>53.333333333333336</v>
      </c>
      <c r="Z29" s="34">
        <v>54.375</v>
      </c>
      <c r="AA29" s="34">
        <v>55.25</v>
      </c>
      <c r="AB29" s="34">
        <v>58.125</v>
      </c>
      <c r="AC29" s="34">
        <v>61</v>
      </c>
      <c r="AD29" s="34">
        <v>63.75</v>
      </c>
      <c r="AE29" s="34">
        <v>63.125</v>
      </c>
      <c r="AF29" s="34">
        <v>60.875</v>
      </c>
      <c r="AG29" s="34">
        <v>63.5</v>
      </c>
      <c r="AH29" s="34">
        <v>61.625</v>
      </c>
      <c r="AI29" s="34">
        <v>65</v>
      </c>
      <c r="AJ29" s="34">
        <v>65.333333333333329</v>
      </c>
      <c r="AK29" s="34">
        <v>65.833333333333329</v>
      </c>
      <c r="AL29" s="34">
        <v>64.833333333333329</v>
      </c>
    </row>
    <row r="30" spans="1:38" ht="30" x14ac:dyDescent="0.25">
      <c r="A30" s="16"/>
      <c r="B30" s="16">
        <f>B27</f>
        <v>61031</v>
      </c>
      <c r="C30" s="33" t="str">
        <f>C29</f>
        <v>Huy</v>
      </c>
      <c r="D30" s="41" t="s">
        <v>28</v>
      </c>
      <c r="E30" s="42">
        <v>21.8125</v>
      </c>
      <c r="F30" s="34">
        <v>22.125</v>
      </c>
      <c r="G30" s="34">
        <v>28</v>
      </c>
      <c r="H30" s="34">
        <v>33.368421052631582</v>
      </c>
      <c r="I30" s="34">
        <v>33.549999999999997</v>
      </c>
      <c r="J30" s="34">
        <v>29</v>
      </c>
      <c r="K30" s="34">
        <v>36.3125</v>
      </c>
      <c r="L30" s="34">
        <v>36.92307692307692</v>
      </c>
      <c r="M30" s="34">
        <v>49.384615384615387</v>
      </c>
      <c r="N30" s="34">
        <v>46.866666666666667</v>
      </c>
      <c r="O30" s="34">
        <v>44.4</v>
      </c>
      <c r="P30" s="34">
        <v>47.0625</v>
      </c>
      <c r="Q30" s="34">
        <v>45.5</v>
      </c>
      <c r="R30" s="34">
        <v>54.2</v>
      </c>
      <c r="S30" s="34">
        <v>54.125</v>
      </c>
      <c r="T30" s="34">
        <v>54.357142857142854</v>
      </c>
      <c r="U30" s="34">
        <v>55.357142857142854</v>
      </c>
      <c r="V30" s="34">
        <v>62.692307692307693</v>
      </c>
      <c r="W30" s="34">
        <v>65.692307692307693</v>
      </c>
      <c r="X30" s="34">
        <v>65.083333333333329</v>
      </c>
      <c r="Y30" s="34">
        <v>62.769230769230766</v>
      </c>
      <c r="Z30" s="34">
        <v>66.333333333333329</v>
      </c>
      <c r="AA30" s="34">
        <v>64.900000000000006</v>
      </c>
      <c r="AB30" s="34">
        <v>59.909090909090907</v>
      </c>
      <c r="AC30" s="34">
        <v>50.07692307692308</v>
      </c>
      <c r="AD30" s="34">
        <v>68.555555555555557</v>
      </c>
      <c r="AE30" s="34">
        <v>66.777777777777771</v>
      </c>
      <c r="AF30" s="34">
        <v>63.222222222222221</v>
      </c>
      <c r="AG30" s="34">
        <v>58</v>
      </c>
      <c r="AH30" s="34">
        <v>67</v>
      </c>
      <c r="AI30" s="34">
        <v>67.375</v>
      </c>
      <c r="AJ30" s="34">
        <v>72.875</v>
      </c>
      <c r="AK30" s="34">
        <v>76.75</v>
      </c>
      <c r="AL30" s="34">
        <v>62.5</v>
      </c>
    </row>
    <row r="31" spans="1:38" x14ac:dyDescent="0.25">
      <c r="A31" s="26"/>
      <c r="B31" s="26">
        <v>61039</v>
      </c>
      <c r="C31" s="27" t="s">
        <v>86</v>
      </c>
      <c r="D31" s="44" t="s">
        <v>12</v>
      </c>
      <c r="E31" s="43">
        <v>51</v>
      </c>
      <c r="F31" s="35">
        <v>48</v>
      </c>
      <c r="G31" s="35">
        <v>48</v>
      </c>
      <c r="H31" s="35">
        <v>48</v>
      </c>
      <c r="I31" s="35">
        <v>43</v>
      </c>
      <c r="J31" s="35">
        <v>40</v>
      </c>
      <c r="K31" s="35">
        <v>43</v>
      </c>
      <c r="L31" s="35">
        <v>40</v>
      </c>
      <c r="M31" s="35">
        <v>40</v>
      </c>
      <c r="N31" s="35">
        <v>39</v>
      </c>
      <c r="O31" s="35">
        <v>41</v>
      </c>
      <c r="P31" s="35">
        <v>36</v>
      </c>
      <c r="Q31" s="35">
        <v>32</v>
      </c>
      <c r="R31" s="35">
        <v>29</v>
      </c>
      <c r="S31" s="35">
        <v>27</v>
      </c>
      <c r="T31" s="35">
        <v>28</v>
      </c>
      <c r="U31" s="35">
        <v>25</v>
      </c>
      <c r="V31" s="35">
        <v>25</v>
      </c>
      <c r="W31" s="35">
        <v>26</v>
      </c>
      <c r="X31" s="35">
        <v>24</v>
      </c>
      <c r="Y31" s="35">
        <v>24</v>
      </c>
      <c r="Z31" s="35">
        <v>23</v>
      </c>
      <c r="AA31" s="35">
        <v>23</v>
      </c>
      <c r="AB31" s="35">
        <v>22</v>
      </c>
      <c r="AC31" s="35">
        <v>22</v>
      </c>
      <c r="AD31" s="35">
        <v>20</v>
      </c>
      <c r="AE31" s="35">
        <v>19</v>
      </c>
      <c r="AF31" s="35">
        <v>18</v>
      </c>
      <c r="AG31" s="35">
        <v>17</v>
      </c>
      <c r="AH31" s="35">
        <v>18</v>
      </c>
      <c r="AI31" s="35">
        <v>20</v>
      </c>
      <c r="AJ31" s="35">
        <v>20</v>
      </c>
      <c r="AK31" s="35">
        <v>20</v>
      </c>
      <c r="AL31" s="35">
        <v>17</v>
      </c>
    </row>
    <row r="32" spans="1:38" ht="30" x14ac:dyDescent="0.25">
      <c r="A32" s="16"/>
      <c r="B32" s="16">
        <f>B31</f>
        <v>61039</v>
      </c>
      <c r="C32" s="33" t="str">
        <f>C31</f>
        <v>Marchin</v>
      </c>
      <c r="D32" s="41" t="s">
        <v>29</v>
      </c>
      <c r="E32" s="42">
        <v>25.770784313725489</v>
      </c>
      <c r="F32" s="34">
        <v>27.739583333333336</v>
      </c>
      <c r="G32" s="34">
        <v>27.495416666666664</v>
      </c>
      <c r="H32" s="34">
        <v>28.812083333333334</v>
      </c>
      <c r="I32" s="34">
        <v>31.446279069767442</v>
      </c>
      <c r="J32" s="34">
        <v>33.71125</v>
      </c>
      <c r="K32" s="34">
        <v>32.133023255813953</v>
      </c>
      <c r="L32" s="34">
        <v>33.220749999999995</v>
      </c>
      <c r="M32" s="34">
        <v>33.81</v>
      </c>
      <c r="N32" s="34">
        <v>33.404102564102566</v>
      </c>
      <c r="O32" s="34">
        <v>33.629024390243906</v>
      </c>
      <c r="P32" s="34">
        <v>39.896944444444443</v>
      </c>
      <c r="Q32" s="34">
        <v>45.413437500000001</v>
      </c>
      <c r="R32" s="34">
        <v>50.240344827586206</v>
      </c>
      <c r="S32" s="34">
        <v>51.694814814814819</v>
      </c>
      <c r="T32" s="34">
        <v>49.393571428571434</v>
      </c>
      <c r="U32" s="34">
        <v>56.272799999999997</v>
      </c>
      <c r="V32" s="34">
        <v>55.573999999999998</v>
      </c>
      <c r="W32" s="34">
        <v>48.78</v>
      </c>
      <c r="X32" s="34">
        <v>52.73833333333333</v>
      </c>
      <c r="Y32" s="34">
        <v>56.329166666666673</v>
      </c>
      <c r="Z32" s="34">
        <v>51.886086956521737</v>
      </c>
      <c r="AA32" s="34">
        <v>51.637826086956522</v>
      </c>
      <c r="AB32" s="34">
        <v>54.303636363636357</v>
      </c>
      <c r="AC32" s="34">
        <v>52.177272727272729</v>
      </c>
      <c r="AD32" s="34">
        <v>56.663500000000006</v>
      </c>
      <c r="AE32" s="34">
        <v>57.489473684210523</v>
      </c>
      <c r="AF32" s="34">
        <v>60.687777777777775</v>
      </c>
      <c r="AG32" s="34">
        <v>61.535882352941179</v>
      </c>
      <c r="AH32" s="34">
        <v>60.945</v>
      </c>
      <c r="AI32" s="34">
        <v>54.779499999999999</v>
      </c>
      <c r="AJ32" s="34">
        <v>55.968999999999994</v>
      </c>
      <c r="AK32" s="34">
        <v>58.943999999999996</v>
      </c>
      <c r="AL32" s="34">
        <v>69.334705882352935</v>
      </c>
    </row>
    <row r="33" spans="1:38" x14ac:dyDescent="0.25">
      <c r="A33" s="16"/>
      <c r="B33" s="16">
        <f>B31</f>
        <v>61039</v>
      </c>
      <c r="C33" s="33" t="str">
        <f>C32</f>
        <v>Marchin</v>
      </c>
      <c r="D33" s="41" t="s">
        <v>27</v>
      </c>
      <c r="E33" s="42">
        <v>36.909090909090907</v>
      </c>
      <c r="F33" s="34">
        <v>42.1</v>
      </c>
      <c r="G33" s="34">
        <v>42.65</v>
      </c>
      <c r="H33" s="34">
        <v>41.111111111111114</v>
      </c>
      <c r="I33" s="34">
        <v>41.277777777777779</v>
      </c>
      <c r="J33" s="34">
        <v>42.133333333333333</v>
      </c>
      <c r="K33" s="34">
        <v>41.6</v>
      </c>
      <c r="L33" s="34">
        <v>45.785714285714285</v>
      </c>
      <c r="M33" s="34">
        <v>36.4375</v>
      </c>
      <c r="N33" s="34">
        <v>36.588235294117645</v>
      </c>
      <c r="O33" s="34">
        <v>45.642857142857146</v>
      </c>
      <c r="P33" s="34">
        <v>47.615384615384613</v>
      </c>
      <c r="Q33" s="34">
        <v>40.307692307692307</v>
      </c>
      <c r="R33" s="34">
        <v>54.444444444444443</v>
      </c>
      <c r="S33" s="34">
        <v>52</v>
      </c>
      <c r="T33" s="34">
        <v>51.777777777777779</v>
      </c>
      <c r="U33" s="34">
        <v>52</v>
      </c>
      <c r="V33" s="34">
        <v>47.428571428571431</v>
      </c>
      <c r="W33" s="34">
        <v>50.8</v>
      </c>
      <c r="X33" s="34">
        <v>51.333333333333336</v>
      </c>
      <c r="Y33" s="34">
        <v>36.5</v>
      </c>
      <c r="Z33" s="34">
        <v>46</v>
      </c>
      <c r="AA33" s="34">
        <v>45.75</v>
      </c>
      <c r="AB33" s="34">
        <v>50.75</v>
      </c>
      <c r="AC33" s="34" t="s">
        <v>78</v>
      </c>
      <c r="AD33" s="34" t="s">
        <v>78</v>
      </c>
      <c r="AE33" s="34" t="s">
        <v>78</v>
      </c>
      <c r="AF33" s="34" t="s">
        <v>78</v>
      </c>
      <c r="AG33" s="34" t="s">
        <v>78</v>
      </c>
      <c r="AH33" s="34" t="s">
        <v>78</v>
      </c>
      <c r="AI33" s="34" t="s">
        <v>78</v>
      </c>
      <c r="AJ33" s="34" t="s">
        <v>78</v>
      </c>
      <c r="AK33" s="34" t="s">
        <v>78</v>
      </c>
      <c r="AL33" s="34" t="s">
        <v>78</v>
      </c>
    </row>
    <row r="34" spans="1:38" ht="30" x14ac:dyDescent="0.25">
      <c r="A34" s="16"/>
      <c r="B34" s="16">
        <f>B31</f>
        <v>61039</v>
      </c>
      <c r="C34" s="33" t="str">
        <f>C33</f>
        <v>Marchin</v>
      </c>
      <c r="D34" s="41" t="s">
        <v>28</v>
      </c>
      <c r="E34" s="42">
        <v>23</v>
      </c>
      <c r="F34" s="34">
        <v>33.636363636363633</v>
      </c>
      <c r="G34" s="34">
        <v>29.285714285714285</v>
      </c>
      <c r="H34" s="34">
        <v>37.5</v>
      </c>
      <c r="I34" s="34">
        <v>28.157894736842106</v>
      </c>
      <c r="J34" s="34">
        <v>32.6</v>
      </c>
      <c r="K34" s="34">
        <v>30.9</v>
      </c>
      <c r="L34" s="34">
        <v>38.333333333333336</v>
      </c>
      <c r="M34" s="34">
        <v>31.9</v>
      </c>
      <c r="N34" s="34">
        <v>36.578947368421055</v>
      </c>
      <c r="O34" s="34">
        <v>35.450000000000003</v>
      </c>
      <c r="P34" s="34">
        <v>49.388888888888886</v>
      </c>
      <c r="Q34" s="34">
        <v>51</v>
      </c>
      <c r="R34" s="34">
        <v>50.06666666666667</v>
      </c>
      <c r="S34" s="34">
        <v>53.06666666666667</v>
      </c>
      <c r="T34" s="34">
        <v>49.1875</v>
      </c>
      <c r="U34" s="34">
        <v>51.875</v>
      </c>
      <c r="V34" s="34">
        <v>49.833333333333336</v>
      </c>
      <c r="W34" s="34">
        <v>49.8125</v>
      </c>
      <c r="X34" s="34">
        <v>50.5</v>
      </c>
      <c r="Y34" s="34">
        <v>62.307692307692307</v>
      </c>
      <c r="Z34" s="34">
        <v>58.666666666666664</v>
      </c>
      <c r="AA34" s="34">
        <v>78.900000000000006</v>
      </c>
      <c r="AB34" s="34">
        <v>71.181818181818187</v>
      </c>
      <c r="AC34" s="34">
        <v>74.444444444444443</v>
      </c>
      <c r="AD34" s="34">
        <v>77.7</v>
      </c>
      <c r="AE34" s="34">
        <v>77.555555555555557</v>
      </c>
      <c r="AF34" s="34">
        <v>66.666666666666671</v>
      </c>
      <c r="AG34" s="34">
        <v>79.857142857142861</v>
      </c>
      <c r="AH34" s="34">
        <v>69.111111111111114</v>
      </c>
      <c r="AI34" s="34">
        <v>62.333333333333336</v>
      </c>
      <c r="AJ34" s="34">
        <v>64.444444444444443</v>
      </c>
      <c r="AK34" s="34">
        <v>64.75</v>
      </c>
      <c r="AL34" s="34">
        <v>54.888888888888886</v>
      </c>
    </row>
    <row r="35" spans="1:38" x14ac:dyDescent="0.25">
      <c r="A35" s="26"/>
      <c r="B35" s="26">
        <v>61041</v>
      </c>
      <c r="C35" s="27" t="s">
        <v>87</v>
      </c>
      <c r="D35" s="44" t="s">
        <v>12</v>
      </c>
      <c r="E35" s="43">
        <v>44</v>
      </c>
      <c r="F35" s="35">
        <v>44</v>
      </c>
      <c r="G35" s="35">
        <v>40</v>
      </c>
      <c r="H35" s="35">
        <v>41</v>
      </c>
      <c r="I35" s="35">
        <v>39</v>
      </c>
      <c r="J35" s="35">
        <v>41</v>
      </c>
      <c r="K35" s="35">
        <v>40</v>
      </c>
      <c r="L35" s="35">
        <v>39</v>
      </c>
      <c r="M35" s="35">
        <v>39</v>
      </c>
      <c r="N35" s="35">
        <v>37</v>
      </c>
      <c r="O35" s="35">
        <v>36</v>
      </c>
      <c r="P35" s="35">
        <v>34</v>
      </c>
      <c r="Q35" s="35">
        <v>34</v>
      </c>
      <c r="R35" s="35">
        <v>35</v>
      </c>
      <c r="S35" s="35">
        <v>34</v>
      </c>
      <c r="T35" s="35">
        <v>34</v>
      </c>
      <c r="U35" s="35">
        <v>33</v>
      </c>
      <c r="V35" s="35">
        <v>33</v>
      </c>
      <c r="W35" s="35">
        <v>32</v>
      </c>
      <c r="X35" s="35">
        <v>30</v>
      </c>
      <c r="Y35" s="35">
        <v>29</v>
      </c>
      <c r="Z35" s="35">
        <v>30</v>
      </c>
      <c r="AA35" s="35">
        <v>28</v>
      </c>
      <c r="AB35" s="35">
        <v>27</v>
      </c>
      <c r="AC35" s="35">
        <v>30</v>
      </c>
      <c r="AD35" s="35">
        <v>29</v>
      </c>
      <c r="AE35" s="35">
        <v>29</v>
      </c>
      <c r="AF35" s="35">
        <v>30</v>
      </c>
      <c r="AG35" s="35">
        <v>28</v>
      </c>
      <c r="AH35" s="35">
        <v>27</v>
      </c>
      <c r="AI35" s="35">
        <v>25</v>
      </c>
      <c r="AJ35" s="35">
        <v>25</v>
      </c>
      <c r="AK35" s="35">
        <v>24</v>
      </c>
      <c r="AL35" s="35">
        <v>24</v>
      </c>
    </row>
    <row r="36" spans="1:38" ht="30" x14ac:dyDescent="0.25">
      <c r="A36" s="16"/>
      <c r="B36" s="16">
        <f>B35</f>
        <v>61041</v>
      </c>
      <c r="C36" s="33" t="str">
        <f>C35</f>
        <v>Modave</v>
      </c>
      <c r="D36" s="41" t="s">
        <v>29</v>
      </c>
      <c r="E36" s="42">
        <v>36.073409090909088</v>
      </c>
      <c r="F36" s="34">
        <v>35.892727272727278</v>
      </c>
      <c r="G36" s="34">
        <v>39.950000000000003</v>
      </c>
      <c r="H36" s="34">
        <v>38.854878048780485</v>
      </c>
      <c r="I36" s="34">
        <v>41.239487179487178</v>
      </c>
      <c r="J36" s="34">
        <v>42.118292682926828</v>
      </c>
      <c r="K36" s="34">
        <v>43.075749999999999</v>
      </c>
      <c r="L36" s="34">
        <v>40.06307692307692</v>
      </c>
      <c r="M36" s="34">
        <v>41.779230769230772</v>
      </c>
      <c r="N36" s="34">
        <v>42.543513513513517</v>
      </c>
      <c r="O36" s="34">
        <v>42.191388888888888</v>
      </c>
      <c r="P36" s="34">
        <v>43.746470588235297</v>
      </c>
      <c r="Q36" s="34">
        <v>43.797647058823529</v>
      </c>
      <c r="R36" s="34">
        <v>42.715142857142858</v>
      </c>
      <c r="S36" s="34">
        <v>43.493529411764705</v>
      </c>
      <c r="T36" s="34">
        <v>43.83323529411765</v>
      </c>
      <c r="U36" s="34">
        <v>43.669090909090912</v>
      </c>
      <c r="V36" s="34">
        <v>43.811818181818182</v>
      </c>
      <c r="W36" s="34">
        <v>44.866875</v>
      </c>
      <c r="X36" s="34">
        <v>46.670333333333339</v>
      </c>
      <c r="Y36" s="34">
        <v>48.492758620689656</v>
      </c>
      <c r="Z36" s="34">
        <v>46.50333333333333</v>
      </c>
      <c r="AA36" s="34">
        <v>49.015357142857148</v>
      </c>
      <c r="AB36" s="34">
        <v>50.422962962962963</v>
      </c>
      <c r="AC36" s="34">
        <v>45.156000000000006</v>
      </c>
      <c r="AD36" s="34">
        <v>46.328965517241379</v>
      </c>
      <c r="AE36" s="34">
        <v>45.605862068965514</v>
      </c>
      <c r="AF36" s="34">
        <v>43.942333333333337</v>
      </c>
      <c r="AG36" s="34">
        <v>41.335000000000001</v>
      </c>
      <c r="AH36" s="34">
        <v>47.053333333333327</v>
      </c>
      <c r="AI36" s="34">
        <v>52.831199999999995</v>
      </c>
      <c r="AJ36" s="34">
        <v>52.979199999999999</v>
      </c>
      <c r="AK36" s="34">
        <v>53.705416666666672</v>
      </c>
      <c r="AL36" s="34">
        <v>56.412500000000001</v>
      </c>
    </row>
    <row r="37" spans="1:38" x14ac:dyDescent="0.25">
      <c r="A37" s="16"/>
      <c r="B37" s="16">
        <f>B35</f>
        <v>61041</v>
      </c>
      <c r="C37" s="33" t="str">
        <f>C36</f>
        <v>Modave</v>
      </c>
      <c r="D37" s="41" t="s">
        <v>27</v>
      </c>
      <c r="E37" s="42">
        <v>43.736842105263158</v>
      </c>
      <c r="F37" s="34">
        <v>37.888888888888886</v>
      </c>
      <c r="G37" s="34">
        <v>43.625</v>
      </c>
      <c r="H37" s="34">
        <v>33.666666666666664</v>
      </c>
      <c r="I37" s="34">
        <v>33.3125</v>
      </c>
      <c r="J37" s="34">
        <v>37.214285714285715</v>
      </c>
      <c r="K37" s="34">
        <v>36.307692307692307</v>
      </c>
      <c r="L37" s="34">
        <v>36.583333333333336</v>
      </c>
      <c r="M37" s="34">
        <v>37.428571428571431</v>
      </c>
      <c r="N37" s="34">
        <v>37.18181818181818</v>
      </c>
      <c r="O37" s="34">
        <v>46.5</v>
      </c>
      <c r="P37" s="34">
        <v>44.444444444444443</v>
      </c>
      <c r="Q37" s="34">
        <v>46.375</v>
      </c>
      <c r="R37" s="34">
        <v>45.375</v>
      </c>
      <c r="S37" s="34">
        <v>35.75</v>
      </c>
      <c r="T37" s="34">
        <v>34.625</v>
      </c>
      <c r="U37" s="34">
        <v>39.428571428571431</v>
      </c>
      <c r="V37" s="34">
        <v>35</v>
      </c>
      <c r="W37" s="34">
        <v>35.666666666666664</v>
      </c>
      <c r="X37" s="34">
        <v>40.4</v>
      </c>
      <c r="Y37" s="34">
        <v>38.200000000000003</v>
      </c>
      <c r="Z37" s="34">
        <v>39.333333333333336</v>
      </c>
      <c r="AA37" s="34">
        <v>35.333333333333336</v>
      </c>
      <c r="AB37" s="34">
        <v>38.5</v>
      </c>
      <c r="AC37" s="34">
        <v>24.166666666666668</v>
      </c>
      <c r="AD37" s="34">
        <v>29.6</v>
      </c>
      <c r="AE37" s="34">
        <v>26.4</v>
      </c>
      <c r="AF37" s="34">
        <v>23.8</v>
      </c>
      <c r="AG37" s="34" t="s">
        <v>78</v>
      </c>
      <c r="AH37" s="34" t="s">
        <v>78</v>
      </c>
      <c r="AI37" s="34" t="s">
        <v>78</v>
      </c>
      <c r="AJ37" s="34" t="s">
        <v>78</v>
      </c>
      <c r="AK37" s="34" t="s">
        <v>78</v>
      </c>
      <c r="AL37" s="34" t="s">
        <v>78</v>
      </c>
    </row>
    <row r="38" spans="1:38" ht="30" x14ac:dyDescent="0.25">
      <c r="A38" s="16"/>
      <c r="B38" s="16">
        <f>B35</f>
        <v>61041</v>
      </c>
      <c r="C38" s="33" t="str">
        <f>C37</f>
        <v>Modave</v>
      </c>
      <c r="D38" s="41" t="s">
        <v>28</v>
      </c>
      <c r="E38" s="42">
        <v>33.133333333333333</v>
      </c>
      <c r="F38" s="34">
        <v>30.692307692307693</v>
      </c>
      <c r="G38" s="34">
        <v>41.571428571428569</v>
      </c>
      <c r="H38" s="34">
        <v>41.736842105263158</v>
      </c>
      <c r="I38" s="34">
        <v>40.555555555555557</v>
      </c>
      <c r="J38" s="34">
        <v>41.173913043478258</v>
      </c>
      <c r="K38" s="34">
        <v>44.083333333333336</v>
      </c>
      <c r="L38" s="34">
        <v>44.227272727272727</v>
      </c>
      <c r="M38" s="34">
        <v>43.409090909090907</v>
      </c>
      <c r="N38" s="34">
        <v>43.047619047619051</v>
      </c>
      <c r="O38" s="34">
        <v>44.545454545454547</v>
      </c>
      <c r="P38" s="34">
        <v>46.3</v>
      </c>
      <c r="Q38" s="34">
        <v>44.89473684210526</v>
      </c>
      <c r="R38" s="34">
        <v>46.263157894736842</v>
      </c>
      <c r="S38" s="34">
        <v>49.777777777777779</v>
      </c>
      <c r="T38" s="34">
        <v>45</v>
      </c>
      <c r="U38" s="34">
        <v>46.611111111111114</v>
      </c>
      <c r="V38" s="34">
        <v>49</v>
      </c>
      <c r="W38" s="34">
        <v>48.764705882352942</v>
      </c>
      <c r="X38" s="34">
        <v>48.176470588235297</v>
      </c>
      <c r="Y38" s="34">
        <v>48.058823529411768</v>
      </c>
      <c r="Z38" s="34">
        <v>45.210526315789473</v>
      </c>
      <c r="AA38" s="34">
        <v>47.1875</v>
      </c>
      <c r="AB38" s="34">
        <v>47.571428571428569</v>
      </c>
      <c r="AC38" s="34">
        <v>49</v>
      </c>
      <c r="AD38" s="34">
        <v>47.857142857142854</v>
      </c>
      <c r="AE38" s="34">
        <v>51.142857142857146</v>
      </c>
      <c r="AF38" s="34">
        <v>51.166666666666664</v>
      </c>
      <c r="AG38" s="34">
        <v>46.583333333333336</v>
      </c>
      <c r="AH38" s="34">
        <v>49.090909090909093</v>
      </c>
      <c r="AI38" s="34">
        <v>57</v>
      </c>
      <c r="AJ38" s="34">
        <v>57.1</v>
      </c>
      <c r="AK38" s="34">
        <v>54.363636363636367</v>
      </c>
      <c r="AL38" s="34">
        <v>62</v>
      </c>
    </row>
    <row r="39" spans="1:38" x14ac:dyDescent="0.25">
      <c r="A39" s="26"/>
      <c r="B39" s="26">
        <v>61043</v>
      </c>
      <c r="C39" s="27" t="s">
        <v>88</v>
      </c>
      <c r="D39" s="44" t="s">
        <v>12</v>
      </c>
      <c r="E39" s="43">
        <v>55</v>
      </c>
      <c r="F39" s="35">
        <v>55</v>
      </c>
      <c r="G39" s="35">
        <v>53</v>
      </c>
      <c r="H39" s="35">
        <v>50</v>
      </c>
      <c r="I39" s="35">
        <v>50</v>
      </c>
      <c r="J39" s="35">
        <v>49</v>
      </c>
      <c r="K39" s="35">
        <v>49</v>
      </c>
      <c r="L39" s="35">
        <v>43</v>
      </c>
      <c r="M39" s="35">
        <v>44</v>
      </c>
      <c r="N39" s="35">
        <v>44</v>
      </c>
      <c r="O39" s="35">
        <v>45</v>
      </c>
      <c r="P39" s="35">
        <v>44</v>
      </c>
      <c r="Q39" s="35">
        <v>46</v>
      </c>
      <c r="R39" s="35">
        <v>47</v>
      </c>
      <c r="S39" s="35">
        <v>44</v>
      </c>
      <c r="T39" s="35">
        <v>43</v>
      </c>
      <c r="U39" s="35">
        <v>40</v>
      </c>
      <c r="V39" s="35">
        <v>39</v>
      </c>
      <c r="W39" s="35">
        <v>38</v>
      </c>
      <c r="X39" s="35">
        <v>38</v>
      </c>
      <c r="Y39" s="35">
        <v>37</v>
      </c>
      <c r="Z39" s="35">
        <v>30</v>
      </c>
      <c r="AA39" s="35">
        <v>29</v>
      </c>
      <c r="AB39" s="35">
        <v>25</v>
      </c>
      <c r="AC39" s="35">
        <v>27</v>
      </c>
      <c r="AD39" s="35">
        <v>27</v>
      </c>
      <c r="AE39" s="35">
        <v>27</v>
      </c>
      <c r="AF39" s="35">
        <v>28</v>
      </c>
      <c r="AG39" s="35">
        <v>27</v>
      </c>
      <c r="AH39" s="35">
        <v>27</v>
      </c>
      <c r="AI39" s="35">
        <v>28</v>
      </c>
      <c r="AJ39" s="35">
        <v>28</v>
      </c>
      <c r="AK39" s="35">
        <v>28</v>
      </c>
      <c r="AL39" s="35">
        <v>27</v>
      </c>
    </row>
    <row r="40" spans="1:38" ht="30" x14ac:dyDescent="0.25">
      <c r="A40" s="16"/>
      <c r="B40" s="16">
        <f>B39</f>
        <v>61043</v>
      </c>
      <c r="C40" s="33" t="str">
        <f>C39</f>
        <v>Nandrin</v>
      </c>
      <c r="D40" s="41" t="s">
        <v>29</v>
      </c>
      <c r="E40" s="42">
        <v>35.591818181818184</v>
      </c>
      <c r="F40" s="34">
        <v>35.652181818181816</v>
      </c>
      <c r="G40" s="34">
        <v>36.22301886792453</v>
      </c>
      <c r="H40" s="34">
        <v>35.059400000000004</v>
      </c>
      <c r="I40" s="34">
        <v>36.715800000000002</v>
      </c>
      <c r="J40" s="34">
        <v>36.762857142857143</v>
      </c>
      <c r="K40" s="34">
        <v>35.182244897959187</v>
      </c>
      <c r="L40" s="34">
        <v>38.706976744186044</v>
      </c>
      <c r="M40" s="34">
        <v>38.107045454545457</v>
      </c>
      <c r="N40" s="34">
        <v>38.64</v>
      </c>
      <c r="O40" s="34">
        <v>37.661333333333332</v>
      </c>
      <c r="P40" s="34">
        <v>40.069772727272728</v>
      </c>
      <c r="Q40" s="34">
        <v>39.805217391304353</v>
      </c>
      <c r="R40" s="34">
        <v>38.290851063829784</v>
      </c>
      <c r="S40" s="34">
        <v>38.825000000000003</v>
      </c>
      <c r="T40" s="34">
        <v>39.026976744186044</v>
      </c>
      <c r="U40" s="34">
        <v>39.016249999999999</v>
      </c>
      <c r="V40" s="34">
        <v>41.855128205128203</v>
      </c>
      <c r="W40" s="34">
        <v>41.209736842105265</v>
      </c>
      <c r="X40" s="34">
        <v>41.026842105263157</v>
      </c>
      <c r="Y40" s="34">
        <v>42.484864864864868</v>
      </c>
      <c r="Z40" s="34">
        <v>49.447333333333333</v>
      </c>
      <c r="AA40" s="34">
        <v>48.442068965517237</v>
      </c>
      <c r="AB40" s="34">
        <v>50.643999999999998</v>
      </c>
      <c r="AC40" s="34">
        <v>47.369259259259259</v>
      </c>
      <c r="AD40" s="34">
        <v>47.035185185185185</v>
      </c>
      <c r="AE40" s="34">
        <v>48.630370370370372</v>
      </c>
      <c r="AF40" s="34">
        <v>49.738928571428566</v>
      </c>
      <c r="AG40" s="34">
        <v>49.045555555555559</v>
      </c>
      <c r="AH40" s="34">
        <v>47.358148148148146</v>
      </c>
      <c r="AI40" s="34">
        <v>45.728571428571428</v>
      </c>
      <c r="AJ40" s="34">
        <v>45.951428571428572</v>
      </c>
      <c r="AK40" s="34">
        <v>45.806428571428569</v>
      </c>
      <c r="AL40" s="34">
        <v>45.512962962962966</v>
      </c>
    </row>
    <row r="41" spans="1:38" x14ac:dyDescent="0.25">
      <c r="A41" s="16"/>
      <c r="B41" s="16">
        <f>B39</f>
        <v>61043</v>
      </c>
      <c r="C41" s="33" t="str">
        <f>C40</f>
        <v>Nandrin</v>
      </c>
      <c r="D41" s="41" t="s">
        <v>27</v>
      </c>
      <c r="E41" s="42">
        <v>38.6</v>
      </c>
      <c r="F41" s="34">
        <v>43.714285714285715</v>
      </c>
      <c r="G41" s="34">
        <v>42.571428571428569</v>
      </c>
      <c r="H41" s="34">
        <v>39.368421052631582</v>
      </c>
      <c r="I41" s="34">
        <v>39.578947368421055</v>
      </c>
      <c r="J41" s="34">
        <v>43.888888888888886</v>
      </c>
      <c r="K41" s="34">
        <v>45.4</v>
      </c>
      <c r="L41" s="34">
        <v>41.06666666666667</v>
      </c>
      <c r="M41" s="34">
        <v>38</v>
      </c>
      <c r="N41" s="34">
        <v>41.5</v>
      </c>
      <c r="O41" s="34">
        <v>42.307692307692307</v>
      </c>
      <c r="P41" s="34">
        <v>44.5</v>
      </c>
      <c r="Q41" s="34">
        <v>45.18181818181818</v>
      </c>
      <c r="R41" s="34">
        <v>42.5</v>
      </c>
      <c r="S41" s="34">
        <v>42.6</v>
      </c>
      <c r="T41" s="34">
        <v>41.5</v>
      </c>
      <c r="U41" s="34">
        <v>39.299999999999997</v>
      </c>
      <c r="V41" s="34">
        <v>47.875</v>
      </c>
      <c r="W41" s="34">
        <v>51.714285714285715</v>
      </c>
      <c r="X41" s="34">
        <v>56.571428571428569</v>
      </c>
      <c r="Y41" s="34">
        <v>52.857142857142854</v>
      </c>
      <c r="Z41" s="34">
        <v>49.857142857142854</v>
      </c>
      <c r="AA41" s="34">
        <v>51.571428571428569</v>
      </c>
      <c r="AB41" s="34">
        <v>51.285714285714285</v>
      </c>
      <c r="AC41" s="34">
        <v>46.714285714285715</v>
      </c>
      <c r="AD41" s="34">
        <v>47.714285714285715</v>
      </c>
      <c r="AE41" s="34">
        <v>46.571428571428569</v>
      </c>
      <c r="AF41" s="34">
        <v>50.714285714285715</v>
      </c>
      <c r="AG41" s="34">
        <v>48.714285714285715</v>
      </c>
      <c r="AH41" s="34">
        <v>54.166666666666664</v>
      </c>
      <c r="AI41" s="34">
        <v>59</v>
      </c>
      <c r="AJ41" s="34">
        <v>71.25</v>
      </c>
      <c r="AK41" s="34">
        <v>70.5</v>
      </c>
      <c r="AL41" s="34">
        <v>66.5</v>
      </c>
    </row>
    <row r="42" spans="1:38" ht="30" x14ac:dyDescent="0.25">
      <c r="A42" s="16"/>
      <c r="B42" s="16">
        <f>B39</f>
        <v>61043</v>
      </c>
      <c r="C42" s="33" t="str">
        <f>C41</f>
        <v>Nandrin</v>
      </c>
      <c r="D42" s="41" t="s">
        <v>28</v>
      </c>
      <c r="E42" s="42">
        <v>30</v>
      </c>
      <c r="F42" s="34">
        <v>29.916666666666668</v>
      </c>
      <c r="G42" s="34">
        <v>30.6</v>
      </c>
      <c r="H42" s="34">
        <v>29.444444444444443</v>
      </c>
      <c r="I42" s="34">
        <v>31.846153846153847</v>
      </c>
      <c r="J42" s="34">
        <v>29.5</v>
      </c>
      <c r="K42" s="34">
        <v>30</v>
      </c>
      <c r="L42" s="34">
        <v>34.9375</v>
      </c>
      <c r="M42" s="34">
        <v>38.705882352941174</v>
      </c>
      <c r="N42" s="34">
        <v>34.428571428571431</v>
      </c>
      <c r="O42" s="34">
        <v>36.5</v>
      </c>
      <c r="P42" s="34">
        <v>39.928571428571431</v>
      </c>
      <c r="Q42" s="34">
        <v>40.583333333333336</v>
      </c>
      <c r="R42" s="34">
        <v>40.083333333333336</v>
      </c>
      <c r="S42" s="34">
        <v>42.81818181818182</v>
      </c>
      <c r="T42" s="34">
        <v>46.6</v>
      </c>
      <c r="U42" s="34">
        <v>45.25</v>
      </c>
      <c r="V42" s="34">
        <v>45</v>
      </c>
      <c r="W42" s="34">
        <v>61</v>
      </c>
      <c r="X42" s="34">
        <v>61.888888888888886</v>
      </c>
      <c r="Y42" s="34">
        <v>54.375</v>
      </c>
      <c r="Z42" s="34">
        <v>51.428571428571431</v>
      </c>
      <c r="AA42" s="34">
        <v>41</v>
      </c>
      <c r="AB42" s="34">
        <v>39.777777777777779</v>
      </c>
      <c r="AC42" s="34">
        <v>41.333333333333336</v>
      </c>
      <c r="AD42" s="34">
        <v>42.375</v>
      </c>
      <c r="AE42" s="34">
        <v>49</v>
      </c>
      <c r="AF42" s="34">
        <v>42</v>
      </c>
      <c r="AG42" s="34">
        <v>45.285714285714285</v>
      </c>
      <c r="AH42" s="34">
        <v>43.166666666666664</v>
      </c>
      <c r="AI42" s="34">
        <v>35.166666666666664</v>
      </c>
      <c r="AJ42" s="34">
        <v>32.6</v>
      </c>
      <c r="AK42" s="34">
        <v>32.200000000000003</v>
      </c>
      <c r="AL42" s="34">
        <v>28.8</v>
      </c>
    </row>
    <row r="43" spans="1:38" x14ac:dyDescent="0.25">
      <c r="A43" s="26"/>
      <c r="B43" s="26">
        <v>61048</v>
      </c>
      <c r="C43" s="27" t="s">
        <v>89</v>
      </c>
      <c r="D43" s="44" t="s">
        <v>12</v>
      </c>
      <c r="E43" s="43">
        <v>74</v>
      </c>
      <c r="F43" s="35">
        <v>72</v>
      </c>
      <c r="G43" s="35">
        <v>67</v>
      </c>
      <c r="H43" s="35">
        <v>69</v>
      </c>
      <c r="I43" s="35">
        <v>67</v>
      </c>
      <c r="J43" s="35">
        <v>66</v>
      </c>
      <c r="K43" s="35">
        <v>63</v>
      </c>
      <c r="L43" s="35">
        <v>61</v>
      </c>
      <c r="M43" s="35">
        <v>58</v>
      </c>
      <c r="N43" s="35">
        <v>59</v>
      </c>
      <c r="O43" s="35">
        <v>58</v>
      </c>
      <c r="P43" s="35">
        <v>55</v>
      </c>
      <c r="Q43" s="35">
        <v>53</v>
      </c>
      <c r="R43" s="35">
        <v>49</v>
      </c>
      <c r="S43" s="35">
        <v>49</v>
      </c>
      <c r="T43" s="35">
        <v>48</v>
      </c>
      <c r="U43" s="35">
        <v>45</v>
      </c>
      <c r="V43" s="35">
        <v>44</v>
      </c>
      <c r="W43" s="35">
        <v>43</v>
      </c>
      <c r="X43" s="35">
        <v>43</v>
      </c>
      <c r="Y43" s="35">
        <v>41</v>
      </c>
      <c r="Z43" s="35">
        <v>33</v>
      </c>
      <c r="AA43" s="35">
        <v>33</v>
      </c>
      <c r="AB43" s="35">
        <v>32</v>
      </c>
      <c r="AC43" s="35">
        <v>33</v>
      </c>
      <c r="AD43" s="35">
        <v>33</v>
      </c>
      <c r="AE43" s="35">
        <v>32</v>
      </c>
      <c r="AF43" s="35">
        <v>31</v>
      </c>
      <c r="AG43" s="35">
        <v>32</v>
      </c>
      <c r="AH43" s="35">
        <v>31</v>
      </c>
      <c r="AI43" s="35">
        <v>29</v>
      </c>
      <c r="AJ43" s="35">
        <v>27</v>
      </c>
      <c r="AK43" s="35">
        <v>28</v>
      </c>
      <c r="AL43" s="35">
        <v>26</v>
      </c>
    </row>
    <row r="44" spans="1:38" ht="30" x14ac:dyDescent="0.25">
      <c r="A44" s="16"/>
      <c r="B44" s="16">
        <f>B43</f>
        <v>61048</v>
      </c>
      <c r="C44" s="33" t="str">
        <f>C43</f>
        <v>Ouffet</v>
      </c>
      <c r="D44" s="41" t="s">
        <v>29</v>
      </c>
      <c r="E44" s="42">
        <v>38.138378378378377</v>
      </c>
      <c r="F44" s="34">
        <v>39.525416666666665</v>
      </c>
      <c r="G44" s="34">
        <v>42.192238805970149</v>
      </c>
      <c r="H44" s="34">
        <v>41.35594202898551</v>
      </c>
      <c r="I44" s="34">
        <v>42.44925373134329</v>
      </c>
      <c r="J44" s="34">
        <v>42.542424242424239</v>
      </c>
      <c r="K44" s="34">
        <v>42.343492063492064</v>
      </c>
      <c r="L44" s="34">
        <v>43.886065573770495</v>
      </c>
      <c r="M44" s="34">
        <v>45.841724137931031</v>
      </c>
      <c r="N44" s="34">
        <v>44.768474576271181</v>
      </c>
      <c r="O44" s="34">
        <v>46.154655172413797</v>
      </c>
      <c r="P44" s="34">
        <v>52.195818181818183</v>
      </c>
      <c r="Q44" s="34">
        <v>55.517547169811323</v>
      </c>
      <c r="R44" s="34">
        <v>55.729183673469386</v>
      </c>
      <c r="S44" s="34">
        <v>56.146122448979597</v>
      </c>
      <c r="T44" s="34">
        <v>57.486874999999998</v>
      </c>
      <c r="U44" s="34">
        <v>61.008000000000003</v>
      </c>
      <c r="V44" s="34">
        <v>59.81340909090909</v>
      </c>
      <c r="W44" s="34">
        <v>63.760465116279072</v>
      </c>
      <c r="X44" s="34">
        <v>64.496511627906969</v>
      </c>
      <c r="Y44" s="34">
        <v>68.530243902439025</v>
      </c>
      <c r="Z44" s="34">
        <v>81.117575757575764</v>
      </c>
      <c r="AA44" s="34">
        <v>79.076363636363638</v>
      </c>
      <c r="AB44" s="34">
        <v>82.326875000000001</v>
      </c>
      <c r="AC44" s="34">
        <v>80.463636363636354</v>
      </c>
      <c r="AD44" s="34">
        <v>82.488181818181815</v>
      </c>
      <c r="AE44" s="34">
        <v>87.070937499999999</v>
      </c>
      <c r="AF44" s="34">
        <v>76.154193548387099</v>
      </c>
      <c r="AG44" s="34">
        <v>91.390312499999993</v>
      </c>
      <c r="AH44" s="34">
        <v>93.516129032258064</v>
      </c>
      <c r="AI44" s="34">
        <v>97.225172413793103</v>
      </c>
      <c r="AJ44" s="34">
        <v>105.98925925925926</v>
      </c>
      <c r="AK44" s="34">
        <v>101.0125</v>
      </c>
      <c r="AL44" s="34">
        <v>109.05807692307691</v>
      </c>
    </row>
    <row r="45" spans="1:38" x14ac:dyDescent="0.25">
      <c r="A45" s="16"/>
      <c r="B45" s="16">
        <f>B43</f>
        <v>61048</v>
      </c>
      <c r="C45" s="33" t="str">
        <f>C44</f>
        <v>Ouffet</v>
      </c>
      <c r="D45" s="41" t="s">
        <v>27</v>
      </c>
      <c r="E45" s="42">
        <v>42.366666666666667</v>
      </c>
      <c r="F45" s="34">
        <v>46.892857142857146</v>
      </c>
      <c r="G45" s="34">
        <v>41.888888888888886</v>
      </c>
      <c r="H45" s="34">
        <v>39.909090909090907</v>
      </c>
      <c r="I45" s="34">
        <v>43.095238095238095</v>
      </c>
      <c r="J45" s="34">
        <v>41.666666666666664</v>
      </c>
      <c r="K45" s="34">
        <v>42.25</v>
      </c>
      <c r="L45" s="34">
        <v>41.8</v>
      </c>
      <c r="M45" s="34">
        <v>42.315789473684212</v>
      </c>
      <c r="N45" s="34">
        <v>45.470588235294116</v>
      </c>
      <c r="O45" s="34">
        <v>44.588235294117645</v>
      </c>
      <c r="P45" s="34">
        <v>47.9375</v>
      </c>
      <c r="Q45" s="34">
        <v>50.533333333333331</v>
      </c>
      <c r="R45" s="34">
        <v>51.285714285714285</v>
      </c>
      <c r="S45" s="34">
        <v>46.428571428571431</v>
      </c>
      <c r="T45" s="34">
        <v>45.133333333333333</v>
      </c>
      <c r="U45" s="34">
        <v>50.53846153846154</v>
      </c>
      <c r="V45" s="34">
        <v>51.846153846153847</v>
      </c>
      <c r="W45" s="34">
        <v>50.916666666666664</v>
      </c>
      <c r="X45" s="34">
        <v>42.230769230769234</v>
      </c>
      <c r="Y45" s="34">
        <v>51.545454545454547</v>
      </c>
      <c r="Z45" s="34">
        <v>52.9</v>
      </c>
      <c r="AA45" s="34">
        <v>59.222222222222221</v>
      </c>
      <c r="AB45" s="34">
        <v>55.125</v>
      </c>
      <c r="AC45" s="34">
        <v>46.4</v>
      </c>
      <c r="AD45" s="34">
        <v>42.090909090909093</v>
      </c>
      <c r="AE45" s="34">
        <v>40.5</v>
      </c>
      <c r="AF45" s="34">
        <v>45.8</v>
      </c>
      <c r="AG45" s="34">
        <v>44.272727272727273</v>
      </c>
      <c r="AH45" s="34">
        <v>47.18181818181818</v>
      </c>
      <c r="AI45" s="34">
        <v>48.3</v>
      </c>
      <c r="AJ45" s="34">
        <v>47.8</v>
      </c>
      <c r="AK45" s="34">
        <v>53.5</v>
      </c>
      <c r="AL45" s="34">
        <v>48.625</v>
      </c>
    </row>
    <row r="46" spans="1:38" ht="30" x14ac:dyDescent="0.25">
      <c r="A46" s="16"/>
      <c r="B46" s="16">
        <f>B43</f>
        <v>61048</v>
      </c>
      <c r="C46" s="33" t="str">
        <f>C45</f>
        <v>Ouffet</v>
      </c>
      <c r="D46" s="41" t="s">
        <v>28</v>
      </c>
      <c r="E46" s="42">
        <v>38.967741935483872</v>
      </c>
      <c r="F46" s="34">
        <v>51.074074074074076</v>
      </c>
      <c r="G46" s="34">
        <v>55.666666666666664</v>
      </c>
      <c r="H46" s="34">
        <v>63.620689655172413</v>
      </c>
      <c r="I46" s="34">
        <v>64.379310344827587</v>
      </c>
      <c r="J46" s="34">
        <v>68.857142857142861</v>
      </c>
      <c r="K46" s="34">
        <v>68.481481481481481</v>
      </c>
      <c r="L46" s="34">
        <v>73.518518518518519</v>
      </c>
      <c r="M46" s="34">
        <v>70.714285714285708</v>
      </c>
      <c r="N46" s="34">
        <v>79.5</v>
      </c>
      <c r="O46" s="34">
        <v>77.142857142857139</v>
      </c>
      <c r="P46" s="34">
        <v>82.107142857142861</v>
      </c>
      <c r="Q46" s="34">
        <v>91.52</v>
      </c>
      <c r="R46" s="34">
        <v>88.52</v>
      </c>
      <c r="S46" s="34">
        <v>97.416666666666671</v>
      </c>
      <c r="T46" s="34">
        <v>89.444444444444443</v>
      </c>
      <c r="U46" s="34">
        <v>96.791666666666671</v>
      </c>
      <c r="V46" s="34">
        <v>87.541666666666671</v>
      </c>
      <c r="W46" s="34">
        <v>102.40909090909091</v>
      </c>
      <c r="X46" s="34">
        <v>102.13636363636364</v>
      </c>
      <c r="Y46" s="34">
        <v>92.63636363636364</v>
      </c>
      <c r="Z46" s="34">
        <v>113.25</v>
      </c>
      <c r="AA46" s="34">
        <v>119.88888888888889</v>
      </c>
      <c r="AB46" s="34">
        <v>126.94444444444444</v>
      </c>
      <c r="AC46" s="34">
        <v>114.17647058823529</v>
      </c>
      <c r="AD46" s="34">
        <v>122.4375</v>
      </c>
      <c r="AE46" s="34">
        <v>122.8125</v>
      </c>
      <c r="AF46" s="34">
        <v>92.6875</v>
      </c>
      <c r="AG46" s="34">
        <v>112.70588235294117</v>
      </c>
      <c r="AH46" s="34">
        <v>110.9375</v>
      </c>
      <c r="AI46" s="34">
        <v>119.53333333333333</v>
      </c>
      <c r="AJ46" s="34">
        <v>121.86666666666666</v>
      </c>
      <c r="AK46" s="34">
        <v>121</v>
      </c>
      <c r="AL46" s="34">
        <v>107.82352941176471</v>
      </c>
    </row>
    <row r="47" spans="1:38" x14ac:dyDescent="0.25">
      <c r="A47" s="26"/>
      <c r="B47" s="26">
        <v>61063</v>
      </c>
      <c r="C47" s="27" t="s">
        <v>90</v>
      </c>
      <c r="D47" s="44" t="s">
        <v>12</v>
      </c>
      <c r="E47" s="43">
        <v>55</v>
      </c>
      <c r="F47" s="35">
        <v>53</v>
      </c>
      <c r="G47" s="35">
        <v>51</v>
      </c>
      <c r="H47" s="35">
        <v>52</v>
      </c>
      <c r="I47" s="35">
        <v>50</v>
      </c>
      <c r="J47" s="35">
        <v>49</v>
      </c>
      <c r="K47" s="35">
        <v>40</v>
      </c>
      <c r="L47" s="35">
        <v>40</v>
      </c>
      <c r="M47" s="35">
        <v>40</v>
      </c>
      <c r="N47" s="35">
        <v>41</v>
      </c>
      <c r="O47" s="35">
        <v>41</v>
      </c>
      <c r="P47" s="35">
        <v>42</v>
      </c>
      <c r="Q47" s="35">
        <v>42</v>
      </c>
      <c r="R47" s="35">
        <v>41</v>
      </c>
      <c r="S47" s="35">
        <v>40</v>
      </c>
      <c r="T47" s="35">
        <v>39</v>
      </c>
      <c r="U47" s="35">
        <v>38</v>
      </c>
      <c r="V47" s="35">
        <v>38</v>
      </c>
      <c r="W47" s="35">
        <v>38</v>
      </c>
      <c r="X47" s="35">
        <v>37</v>
      </c>
      <c r="Y47" s="35">
        <v>37</v>
      </c>
      <c r="Z47" s="35">
        <v>33</v>
      </c>
      <c r="AA47" s="35">
        <v>33</v>
      </c>
      <c r="AB47" s="35">
        <v>35</v>
      </c>
      <c r="AC47" s="35">
        <v>36</v>
      </c>
      <c r="AD47" s="35">
        <v>36</v>
      </c>
      <c r="AE47" s="35">
        <v>37</v>
      </c>
      <c r="AF47" s="35">
        <v>36</v>
      </c>
      <c r="AG47" s="35">
        <v>37</v>
      </c>
      <c r="AH47" s="35">
        <v>36</v>
      </c>
      <c r="AI47" s="35">
        <v>37</v>
      </c>
      <c r="AJ47" s="35">
        <v>36</v>
      </c>
      <c r="AK47" s="35">
        <v>38</v>
      </c>
      <c r="AL47" s="35">
        <v>39</v>
      </c>
    </row>
    <row r="48" spans="1:38" ht="30" x14ac:dyDescent="0.25">
      <c r="A48" s="16"/>
      <c r="B48" s="16">
        <f>B47</f>
        <v>61063</v>
      </c>
      <c r="C48" s="33" t="str">
        <f>C47</f>
        <v>Verlaine</v>
      </c>
      <c r="D48" s="41" t="s">
        <v>29</v>
      </c>
      <c r="E48" s="42">
        <v>36.961999999999996</v>
      </c>
      <c r="F48" s="34">
        <v>39.387358490566037</v>
      </c>
      <c r="G48" s="34">
        <v>38.922745098039215</v>
      </c>
      <c r="H48" s="34">
        <v>37.992307692307691</v>
      </c>
      <c r="I48" s="34">
        <v>41.377399999999994</v>
      </c>
      <c r="J48" s="34">
        <v>43.60857142857143</v>
      </c>
      <c r="K48" s="34">
        <v>50.753500000000003</v>
      </c>
      <c r="L48" s="34">
        <v>50.906000000000006</v>
      </c>
      <c r="M48" s="34">
        <v>51.981000000000002</v>
      </c>
      <c r="N48" s="34">
        <v>52.869756097560973</v>
      </c>
      <c r="O48" s="34">
        <v>53.88219512195122</v>
      </c>
      <c r="P48" s="34">
        <v>53.763095238095239</v>
      </c>
      <c r="Q48" s="34">
        <v>54.878095238095241</v>
      </c>
      <c r="R48" s="34">
        <v>56.655609756097562</v>
      </c>
      <c r="S48" s="34">
        <v>54.602749999999993</v>
      </c>
      <c r="T48" s="34">
        <v>54.508461538461546</v>
      </c>
      <c r="U48" s="34">
        <v>55.209736842105265</v>
      </c>
      <c r="V48" s="34">
        <v>54.261315789473684</v>
      </c>
      <c r="W48" s="34">
        <v>55.262894736842107</v>
      </c>
      <c r="X48" s="34">
        <v>56.027567567567566</v>
      </c>
      <c r="Y48" s="34">
        <v>56.872702702702696</v>
      </c>
      <c r="Z48" s="34">
        <v>51.777272727272731</v>
      </c>
      <c r="AA48" s="34">
        <v>49.49939393939394</v>
      </c>
      <c r="AB48" s="34">
        <v>48.74</v>
      </c>
      <c r="AC48" s="34">
        <v>48.921944444444442</v>
      </c>
      <c r="AD48" s="34">
        <v>50.55916666666667</v>
      </c>
      <c r="AE48" s="34">
        <v>52.758648648648652</v>
      </c>
      <c r="AF48" s="34">
        <v>55.008333333333333</v>
      </c>
      <c r="AG48" s="34">
        <v>50.155945945945952</v>
      </c>
      <c r="AH48" s="34">
        <v>49.708333333333329</v>
      </c>
      <c r="AI48" s="34">
        <v>48.471081081081081</v>
      </c>
      <c r="AJ48" s="34">
        <v>48.265833333333333</v>
      </c>
      <c r="AK48" s="34">
        <v>55.197105263157894</v>
      </c>
      <c r="AL48" s="34">
        <v>54.246923076923075</v>
      </c>
    </row>
    <row r="49" spans="1:38" x14ac:dyDescent="0.25">
      <c r="A49" s="16"/>
      <c r="B49" s="16">
        <f>B47</f>
        <v>61063</v>
      </c>
      <c r="C49" s="33" t="str">
        <f>C48</f>
        <v>Verlaine</v>
      </c>
      <c r="D49" s="41" t="s">
        <v>27</v>
      </c>
      <c r="E49" s="42">
        <v>30.533333333333335</v>
      </c>
      <c r="F49" s="34">
        <v>31.526315789473685</v>
      </c>
      <c r="G49" s="34">
        <v>39.07692307692308</v>
      </c>
      <c r="H49" s="34">
        <v>33.615384615384613</v>
      </c>
      <c r="I49" s="34">
        <v>33</v>
      </c>
      <c r="J49" s="34">
        <v>36.636363636363633</v>
      </c>
      <c r="K49" s="34">
        <v>34.071428571428569</v>
      </c>
      <c r="L49" s="34">
        <v>30.642857142857142</v>
      </c>
      <c r="M49" s="34">
        <v>27.533333333333335</v>
      </c>
      <c r="N49" s="34">
        <v>33.785714285714285</v>
      </c>
      <c r="O49" s="34">
        <v>33.466666666666669</v>
      </c>
      <c r="P49" s="34">
        <v>31.5</v>
      </c>
      <c r="Q49" s="34">
        <v>32.692307692307693</v>
      </c>
      <c r="R49" s="34">
        <v>31.153846153846153</v>
      </c>
      <c r="S49" s="34">
        <v>30.76923076923077</v>
      </c>
      <c r="T49" s="34">
        <v>26.666666666666668</v>
      </c>
      <c r="U49" s="34">
        <v>31.454545454545453</v>
      </c>
      <c r="V49" s="34">
        <v>34.545454545454547</v>
      </c>
      <c r="W49" s="34">
        <v>39.090909090909093</v>
      </c>
      <c r="X49" s="34">
        <v>40.299999999999997</v>
      </c>
      <c r="Y49" s="34">
        <v>38.777777777777779</v>
      </c>
      <c r="Z49" s="34">
        <v>45</v>
      </c>
      <c r="AA49" s="34">
        <v>46.714285714285715</v>
      </c>
      <c r="AB49" s="34">
        <v>45.375</v>
      </c>
      <c r="AC49" s="34">
        <v>51.714285714285715</v>
      </c>
      <c r="AD49" s="34">
        <v>51.428571428571431</v>
      </c>
      <c r="AE49" s="34">
        <v>42.5</v>
      </c>
      <c r="AF49" s="34">
        <v>36.285714285714285</v>
      </c>
      <c r="AG49" s="34">
        <v>47</v>
      </c>
      <c r="AH49" s="34">
        <v>50</v>
      </c>
      <c r="AI49" s="34">
        <v>54.25</v>
      </c>
      <c r="AJ49" s="34">
        <v>44.4</v>
      </c>
      <c r="AK49" s="34">
        <v>57.75</v>
      </c>
      <c r="AL49" s="34">
        <v>64</v>
      </c>
    </row>
    <row r="50" spans="1:38" ht="30" x14ac:dyDescent="0.25">
      <c r="A50" s="16"/>
      <c r="B50" s="16">
        <f>B47</f>
        <v>61063</v>
      </c>
      <c r="C50" s="33" t="str">
        <f>C49</f>
        <v>Verlaine</v>
      </c>
      <c r="D50" s="41" t="s">
        <v>28</v>
      </c>
      <c r="E50" s="42">
        <v>25.857142857142858</v>
      </c>
      <c r="F50" s="34">
        <v>30.5</v>
      </c>
      <c r="G50" s="34">
        <v>28.923076923076923</v>
      </c>
      <c r="H50" s="34">
        <v>33.222222222222221</v>
      </c>
      <c r="I50" s="34">
        <v>36.222222222222221</v>
      </c>
      <c r="J50" s="34">
        <v>35.6875</v>
      </c>
      <c r="K50" s="34">
        <v>31.45</v>
      </c>
      <c r="L50" s="34">
        <v>34.368421052631582</v>
      </c>
      <c r="M50" s="34">
        <v>32.684210526315788</v>
      </c>
      <c r="N50" s="34">
        <v>30.476190476190474</v>
      </c>
      <c r="O50" s="34">
        <v>27.95</v>
      </c>
      <c r="P50" s="34">
        <v>29.272727272727273</v>
      </c>
      <c r="Q50" s="34">
        <v>33.1</v>
      </c>
      <c r="R50" s="34">
        <v>31.894736842105264</v>
      </c>
      <c r="S50" s="34">
        <v>29.526315789473685</v>
      </c>
      <c r="T50" s="34">
        <v>31.315789473684209</v>
      </c>
      <c r="U50" s="34">
        <v>29.473684210526315</v>
      </c>
      <c r="V50" s="34">
        <v>30</v>
      </c>
      <c r="W50" s="34">
        <v>29.631578947368421</v>
      </c>
      <c r="X50" s="34">
        <v>29.157894736842106</v>
      </c>
      <c r="Y50" s="34">
        <v>32.647058823529413</v>
      </c>
      <c r="Z50" s="34">
        <v>33.266666666666666</v>
      </c>
      <c r="AA50" s="34">
        <v>29.928571428571427</v>
      </c>
      <c r="AB50" s="34">
        <v>28.333333333333332</v>
      </c>
      <c r="AC50" s="34">
        <v>28</v>
      </c>
      <c r="AD50" s="34">
        <v>24.153846153846153</v>
      </c>
      <c r="AE50" s="34">
        <v>24.357142857142858</v>
      </c>
      <c r="AF50" s="34">
        <v>23.153846153846153</v>
      </c>
      <c r="AG50" s="34">
        <v>21.285714285714285</v>
      </c>
      <c r="AH50" s="34">
        <v>23.307692307692307</v>
      </c>
      <c r="AI50" s="34">
        <v>21.428571428571427</v>
      </c>
      <c r="AJ50" s="34">
        <v>23.25</v>
      </c>
      <c r="AK50" s="34">
        <v>21.333333333333332</v>
      </c>
      <c r="AL50" s="34">
        <v>22.363636363636363</v>
      </c>
    </row>
    <row r="51" spans="1:38" x14ac:dyDescent="0.25">
      <c r="A51" s="26"/>
      <c r="B51" s="26">
        <v>61068</v>
      </c>
      <c r="C51" s="27" t="s">
        <v>91</v>
      </c>
      <c r="D51" s="44" t="s">
        <v>12</v>
      </c>
      <c r="E51" s="43">
        <v>57</v>
      </c>
      <c r="F51" s="35">
        <v>52</v>
      </c>
      <c r="G51" s="35">
        <v>52</v>
      </c>
      <c r="H51" s="35">
        <v>52</v>
      </c>
      <c r="I51" s="35">
        <v>52</v>
      </c>
      <c r="J51" s="35">
        <v>53</v>
      </c>
      <c r="K51" s="35">
        <v>49</v>
      </c>
      <c r="L51" s="35">
        <v>48</v>
      </c>
      <c r="M51" s="35">
        <v>47</v>
      </c>
      <c r="N51" s="35">
        <v>47</v>
      </c>
      <c r="O51" s="35">
        <v>49</v>
      </c>
      <c r="P51" s="35">
        <v>47</v>
      </c>
      <c r="Q51" s="35">
        <v>47</v>
      </c>
      <c r="R51" s="35">
        <v>48</v>
      </c>
      <c r="S51" s="35">
        <v>45</v>
      </c>
      <c r="T51" s="35">
        <v>47</v>
      </c>
      <c r="U51" s="35">
        <v>46</v>
      </c>
      <c r="V51" s="35">
        <v>47</v>
      </c>
      <c r="W51" s="35">
        <v>45</v>
      </c>
      <c r="X51" s="35">
        <v>44</v>
      </c>
      <c r="Y51" s="35">
        <v>44</v>
      </c>
      <c r="Z51" s="35">
        <v>45</v>
      </c>
      <c r="AA51" s="35">
        <v>44</v>
      </c>
      <c r="AB51" s="35">
        <v>46</v>
      </c>
      <c r="AC51" s="35">
        <v>46</v>
      </c>
      <c r="AD51" s="35">
        <v>46</v>
      </c>
      <c r="AE51" s="35">
        <v>43</v>
      </c>
      <c r="AF51" s="35">
        <v>39</v>
      </c>
      <c r="AG51" s="35">
        <v>41</v>
      </c>
      <c r="AH51" s="35">
        <v>41</v>
      </c>
      <c r="AI51" s="35">
        <v>41</v>
      </c>
      <c r="AJ51" s="35">
        <v>40</v>
      </c>
      <c r="AK51" s="35">
        <v>40</v>
      </c>
      <c r="AL51" s="35">
        <v>38</v>
      </c>
    </row>
    <row r="52" spans="1:38" ht="30" x14ac:dyDescent="0.25">
      <c r="A52" s="16"/>
      <c r="B52" s="16">
        <f>B51</f>
        <v>61068</v>
      </c>
      <c r="C52" s="33" t="str">
        <f>C51</f>
        <v>Villers-le-Bouillet</v>
      </c>
      <c r="D52" s="41" t="s">
        <v>29</v>
      </c>
      <c r="E52" s="42">
        <v>42.998947368421049</v>
      </c>
      <c r="F52" s="34">
        <v>46.747115384615384</v>
      </c>
      <c r="G52" s="34">
        <v>46.667499999999997</v>
      </c>
      <c r="H52" s="34">
        <v>48.82134615384615</v>
      </c>
      <c r="I52" s="34">
        <v>48.897884615384619</v>
      </c>
      <c r="J52" s="34">
        <v>48.695471698113209</v>
      </c>
      <c r="K52" s="34">
        <v>54.466530612244895</v>
      </c>
      <c r="L52" s="34">
        <v>56.825208333333329</v>
      </c>
      <c r="M52" s="34">
        <v>57.773829787234042</v>
      </c>
      <c r="N52" s="34">
        <v>58.574680851063832</v>
      </c>
      <c r="O52" s="34">
        <v>58.394081632653062</v>
      </c>
      <c r="P52" s="34">
        <v>57.946170212765956</v>
      </c>
      <c r="Q52" s="34">
        <v>59.681276595744684</v>
      </c>
      <c r="R52" s="34">
        <v>56.818958333333327</v>
      </c>
      <c r="S52" s="34">
        <v>61.333777777777776</v>
      </c>
      <c r="T52" s="34">
        <v>63.664468085106385</v>
      </c>
      <c r="U52" s="34">
        <v>66.487391304347824</v>
      </c>
      <c r="V52" s="34">
        <v>65.148723404255321</v>
      </c>
      <c r="W52" s="34">
        <v>66.007999999999996</v>
      </c>
      <c r="X52" s="34">
        <v>68.657954545454544</v>
      </c>
      <c r="Y52" s="34">
        <v>68.857272727272729</v>
      </c>
      <c r="Z52" s="34">
        <v>65.556222222222218</v>
      </c>
      <c r="AA52" s="34">
        <v>67.266363636363636</v>
      </c>
      <c r="AB52" s="34">
        <v>64.658043478260865</v>
      </c>
      <c r="AC52" s="34">
        <v>66.711956521739125</v>
      </c>
      <c r="AD52" s="34">
        <v>59.154565217391301</v>
      </c>
      <c r="AE52" s="34">
        <v>64.366279069767444</v>
      </c>
      <c r="AF52" s="34">
        <v>67.706666666666663</v>
      </c>
      <c r="AG52" s="34">
        <v>71.686341463414635</v>
      </c>
      <c r="AH52" s="34">
        <v>73.026829268292687</v>
      </c>
      <c r="AI52" s="34">
        <v>69.830731707317071</v>
      </c>
      <c r="AJ52" s="34">
        <v>71.761750000000006</v>
      </c>
      <c r="AK52" s="34">
        <v>70.967250000000007</v>
      </c>
      <c r="AL52" s="34">
        <v>73.567368421052635</v>
      </c>
    </row>
    <row r="53" spans="1:38" x14ac:dyDescent="0.25">
      <c r="A53" s="16"/>
      <c r="B53" s="16">
        <f>B51</f>
        <v>61068</v>
      </c>
      <c r="C53" s="33" t="str">
        <f>C52</f>
        <v>Villers-le-Bouillet</v>
      </c>
      <c r="D53" s="41" t="s">
        <v>27</v>
      </c>
      <c r="E53" s="42">
        <v>33.81818181818182</v>
      </c>
      <c r="F53" s="34">
        <v>30.272727272727273</v>
      </c>
      <c r="G53" s="34">
        <v>38.444444444444443</v>
      </c>
      <c r="H53" s="34">
        <v>35.200000000000003</v>
      </c>
      <c r="I53" s="34">
        <v>38.555555555555557</v>
      </c>
      <c r="J53" s="34">
        <v>37.636363636363633</v>
      </c>
      <c r="K53" s="34">
        <v>32</v>
      </c>
      <c r="L53" s="34">
        <v>41.285714285714285</v>
      </c>
      <c r="M53" s="34">
        <v>43.5</v>
      </c>
      <c r="N53" s="34">
        <v>37.75</v>
      </c>
      <c r="O53" s="34">
        <v>45.375</v>
      </c>
      <c r="P53" s="34">
        <v>39.428571428571431</v>
      </c>
      <c r="Q53" s="34">
        <v>44.666666666666664</v>
      </c>
      <c r="R53" s="34">
        <v>46.166666666666664</v>
      </c>
      <c r="S53" s="34">
        <v>45</v>
      </c>
      <c r="T53" s="34">
        <v>48.6</v>
      </c>
      <c r="U53" s="34">
        <v>48.6</v>
      </c>
      <c r="V53" s="34">
        <v>50.6</v>
      </c>
      <c r="W53" s="34">
        <v>51.8</v>
      </c>
      <c r="X53" s="34">
        <v>45.8</v>
      </c>
      <c r="Y53" s="34" t="s">
        <v>78</v>
      </c>
      <c r="Z53" s="34" t="s">
        <v>78</v>
      </c>
      <c r="AA53" s="34" t="s">
        <v>78</v>
      </c>
      <c r="AB53" s="34" t="s">
        <v>78</v>
      </c>
      <c r="AC53" s="34" t="s">
        <v>78</v>
      </c>
      <c r="AD53" s="34" t="s">
        <v>78</v>
      </c>
      <c r="AE53" s="34" t="s">
        <v>78</v>
      </c>
      <c r="AF53" s="34" t="s">
        <v>78</v>
      </c>
      <c r="AG53" s="34">
        <v>60</v>
      </c>
      <c r="AH53" s="34" t="s">
        <v>78</v>
      </c>
      <c r="AI53" s="34" t="s">
        <v>78</v>
      </c>
      <c r="AJ53" s="34" t="s">
        <v>78</v>
      </c>
      <c r="AK53" s="34" t="s">
        <v>78</v>
      </c>
      <c r="AL53" s="34" t="s">
        <v>78</v>
      </c>
    </row>
    <row r="54" spans="1:38" ht="30" x14ac:dyDescent="0.25">
      <c r="A54" s="16"/>
      <c r="B54" s="16">
        <f>B51</f>
        <v>61068</v>
      </c>
      <c r="C54" s="33" t="str">
        <f>C53</f>
        <v>Villers-le-Bouillet</v>
      </c>
      <c r="D54" s="41" t="s">
        <v>28</v>
      </c>
      <c r="E54" s="42">
        <v>33.880000000000003</v>
      </c>
      <c r="F54" s="34">
        <v>33.68181818181818</v>
      </c>
      <c r="G54" s="34">
        <v>41.095238095238095</v>
      </c>
      <c r="H54" s="34">
        <v>35.695652173913047</v>
      </c>
      <c r="I54" s="34">
        <v>36.03846153846154</v>
      </c>
      <c r="J54" s="34">
        <v>36.652173913043477</v>
      </c>
      <c r="K54" s="34">
        <v>44.928571428571431</v>
      </c>
      <c r="L54" s="34">
        <v>40.954545454545453</v>
      </c>
      <c r="M54" s="34">
        <v>38.81818181818182</v>
      </c>
      <c r="N54" s="34">
        <v>41.473684210526315</v>
      </c>
      <c r="O54" s="34">
        <v>37.666666666666664</v>
      </c>
      <c r="P54" s="34">
        <v>40.347826086956523</v>
      </c>
      <c r="Q54" s="34">
        <v>40.285714285714285</v>
      </c>
      <c r="R54" s="34">
        <v>36.6</v>
      </c>
      <c r="S54" s="34">
        <v>37.777777777777779</v>
      </c>
      <c r="T54" s="34">
        <v>39.263157894736842</v>
      </c>
      <c r="U54" s="34">
        <v>40.666666666666664</v>
      </c>
      <c r="V54" s="34">
        <v>40.055555555555557</v>
      </c>
      <c r="W54" s="34">
        <v>38.823529411764703</v>
      </c>
      <c r="X54" s="34">
        <v>40.6875</v>
      </c>
      <c r="Y54" s="34">
        <v>41.75</v>
      </c>
      <c r="Z54" s="34">
        <v>40.3125</v>
      </c>
      <c r="AA54" s="34">
        <v>44.384615384615387</v>
      </c>
      <c r="AB54" s="34">
        <v>35.571428571428569</v>
      </c>
      <c r="AC54" s="34">
        <v>37</v>
      </c>
      <c r="AD54" s="34">
        <v>43.375</v>
      </c>
      <c r="AE54" s="34">
        <v>52.266666666666666</v>
      </c>
      <c r="AF54" s="34">
        <v>61.46153846153846</v>
      </c>
      <c r="AG54" s="34">
        <v>57.071428571428569</v>
      </c>
      <c r="AH54" s="34">
        <v>43.92307692307692</v>
      </c>
      <c r="AI54" s="34">
        <v>46.25</v>
      </c>
      <c r="AJ54" s="34">
        <v>48.272727272727273</v>
      </c>
      <c r="AK54" s="34">
        <v>48.2</v>
      </c>
      <c r="AL54" s="34">
        <v>49.666666666666664</v>
      </c>
    </row>
    <row r="55" spans="1:38" x14ac:dyDescent="0.25">
      <c r="A55" s="26"/>
      <c r="B55" s="26">
        <v>61072</v>
      </c>
      <c r="C55" s="27" t="s">
        <v>92</v>
      </c>
      <c r="D55" s="44" t="s">
        <v>12</v>
      </c>
      <c r="E55" s="43">
        <v>56</v>
      </c>
      <c r="F55" s="35">
        <v>54</v>
      </c>
      <c r="G55" s="35">
        <v>52</v>
      </c>
      <c r="H55" s="35">
        <v>48</v>
      </c>
      <c r="I55" s="35">
        <v>47</v>
      </c>
      <c r="J55" s="35">
        <v>45</v>
      </c>
      <c r="K55" s="35">
        <v>45</v>
      </c>
      <c r="L55" s="35">
        <v>45</v>
      </c>
      <c r="M55" s="35">
        <v>45</v>
      </c>
      <c r="N55" s="35">
        <v>44</v>
      </c>
      <c r="O55" s="35">
        <v>42</v>
      </c>
      <c r="P55" s="35">
        <v>44</v>
      </c>
      <c r="Q55" s="35">
        <v>41</v>
      </c>
      <c r="R55" s="35">
        <v>42</v>
      </c>
      <c r="S55" s="35">
        <v>41</v>
      </c>
      <c r="T55" s="35">
        <v>42</v>
      </c>
      <c r="U55" s="35">
        <v>42</v>
      </c>
      <c r="V55" s="35">
        <v>41</v>
      </c>
      <c r="W55" s="35">
        <v>39</v>
      </c>
      <c r="X55" s="35">
        <v>39</v>
      </c>
      <c r="Y55" s="35">
        <v>35</v>
      </c>
      <c r="Z55" s="35">
        <v>33</v>
      </c>
      <c r="AA55" s="35">
        <v>31</v>
      </c>
      <c r="AB55" s="35">
        <v>31</v>
      </c>
      <c r="AC55" s="35">
        <v>29</v>
      </c>
      <c r="AD55" s="35">
        <v>32</v>
      </c>
      <c r="AE55" s="35">
        <v>32</v>
      </c>
      <c r="AF55" s="35">
        <v>34</v>
      </c>
      <c r="AG55" s="35">
        <v>35</v>
      </c>
      <c r="AH55" s="35">
        <v>36</v>
      </c>
      <c r="AI55" s="35">
        <v>32</v>
      </c>
      <c r="AJ55" s="35">
        <v>35</v>
      </c>
      <c r="AK55" s="35">
        <v>37</v>
      </c>
      <c r="AL55" s="35">
        <v>37</v>
      </c>
    </row>
    <row r="56" spans="1:38" ht="30" x14ac:dyDescent="0.25">
      <c r="A56" s="16"/>
      <c r="B56" s="16">
        <f>B55</f>
        <v>61072</v>
      </c>
      <c r="C56" s="33" t="str">
        <f>C55</f>
        <v>Wanze</v>
      </c>
      <c r="D56" s="41" t="s">
        <v>29</v>
      </c>
      <c r="E56" s="42">
        <v>40.894464285714285</v>
      </c>
      <c r="F56" s="34">
        <v>42.355185185185185</v>
      </c>
      <c r="G56" s="34">
        <v>44.025576923076926</v>
      </c>
      <c r="H56" s="34">
        <v>45.624166666666667</v>
      </c>
      <c r="I56" s="34">
        <v>47.898936170212764</v>
      </c>
      <c r="J56" s="34">
        <v>50.102888888888891</v>
      </c>
      <c r="K56" s="34">
        <v>49.690222222222218</v>
      </c>
      <c r="L56" s="34">
        <v>49.826888888888888</v>
      </c>
      <c r="M56" s="34">
        <v>49.186888888888888</v>
      </c>
      <c r="N56" s="34">
        <v>48.789545454545447</v>
      </c>
      <c r="O56" s="34">
        <v>49.573571428571434</v>
      </c>
      <c r="P56" s="34">
        <v>48.908863636363641</v>
      </c>
      <c r="Q56" s="34">
        <v>53.019268292682931</v>
      </c>
      <c r="R56" s="34">
        <v>51.328809523809525</v>
      </c>
      <c r="S56" s="34">
        <v>52.724634146341458</v>
      </c>
      <c r="T56" s="34">
        <v>52.04190476190476</v>
      </c>
      <c r="U56" s="34">
        <v>54.624523809523808</v>
      </c>
      <c r="V56" s="34">
        <v>56.684878048780483</v>
      </c>
      <c r="W56" s="34">
        <v>59.541538461538458</v>
      </c>
      <c r="X56" s="34">
        <v>62.054871794871794</v>
      </c>
      <c r="Y56" s="34">
        <v>69.331714285714284</v>
      </c>
      <c r="Z56" s="34">
        <v>68.878181818181815</v>
      </c>
      <c r="AA56" s="34">
        <v>72.556774193548392</v>
      </c>
      <c r="AB56" s="34">
        <v>70.377419354838707</v>
      </c>
      <c r="AC56" s="34">
        <v>71.212413793103451</v>
      </c>
      <c r="AD56" s="34">
        <v>66.059375000000003</v>
      </c>
      <c r="AE56" s="34">
        <v>68.951875000000001</v>
      </c>
      <c r="AF56" s="34">
        <v>68.633235294117654</v>
      </c>
      <c r="AG56" s="34">
        <v>67.675142857142859</v>
      </c>
      <c r="AH56" s="34">
        <v>65.733888888888885</v>
      </c>
      <c r="AI56" s="34">
        <v>69.026250000000005</v>
      </c>
      <c r="AJ56" s="34">
        <v>67.748285714285714</v>
      </c>
      <c r="AK56" s="34">
        <v>62.266486486486485</v>
      </c>
      <c r="AL56" s="34">
        <v>62.388648648648648</v>
      </c>
    </row>
    <row r="57" spans="1:38" x14ac:dyDescent="0.25">
      <c r="A57" s="16"/>
      <c r="B57" s="16">
        <f>B55</f>
        <v>61072</v>
      </c>
      <c r="C57" s="33" t="str">
        <f>C56</f>
        <v>Wanze</v>
      </c>
      <c r="D57" s="41" t="s">
        <v>27</v>
      </c>
      <c r="E57" s="42">
        <v>45.333333333333336</v>
      </c>
      <c r="F57" s="34">
        <v>51</v>
      </c>
      <c r="G57" s="34">
        <v>58.75</v>
      </c>
      <c r="H57" s="34">
        <v>61.25</v>
      </c>
      <c r="I57" s="34">
        <v>57.75</v>
      </c>
      <c r="J57" s="34">
        <v>54</v>
      </c>
      <c r="K57" s="34">
        <v>55.5</v>
      </c>
      <c r="L57" s="34" t="s">
        <v>78</v>
      </c>
      <c r="M57" s="34" t="s">
        <v>78</v>
      </c>
      <c r="N57" s="34" t="s">
        <v>78</v>
      </c>
      <c r="O57" s="34" t="s">
        <v>78</v>
      </c>
      <c r="P57" s="34">
        <v>49.333333333333336</v>
      </c>
      <c r="Q57" s="34">
        <v>53.25</v>
      </c>
      <c r="R57" s="34">
        <v>42.6</v>
      </c>
      <c r="S57" s="34" t="s">
        <v>78</v>
      </c>
      <c r="T57" s="34" t="s">
        <v>78</v>
      </c>
      <c r="U57" s="34" t="s">
        <v>78</v>
      </c>
      <c r="V57" s="34" t="s">
        <v>78</v>
      </c>
      <c r="W57" s="34" t="s">
        <v>78</v>
      </c>
      <c r="X57" s="34" t="s">
        <v>78</v>
      </c>
      <c r="Y57" s="34" t="s">
        <v>78</v>
      </c>
      <c r="Z57" s="34" t="s">
        <v>78</v>
      </c>
      <c r="AA57" s="34" t="s">
        <v>78</v>
      </c>
      <c r="AB57" s="34" t="s">
        <v>78</v>
      </c>
      <c r="AC57" s="34" t="s">
        <v>78</v>
      </c>
      <c r="AD57" s="34" t="s">
        <v>78</v>
      </c>
      <c r="AE57" s="34" t="s">
        <v>78</v>
      </c>
      <c r="AF57" s="34" t="s">
        <v>78</v>
      </c>
      <c r="AG57" s="34" t="s">
        <v>78</v>
      </c>
      <c r="AH57" s="34" t="s">
        <v>78</v>
      </c>
      <c r="AI57" s="34" t="s">
        <v>78</v>
      </c>
      <c r="AJ57" s="34" t="s">
        <v>78</v>
      </c>
      <c r="AK57" s="34" t="s">
        <v>78</v>
      </c>
      <c r="AL57" s="34" t="s">
        <v>78</v>
      </c>
    </row>
    <row r="58" spans="1:38" ht="30" x14ac:dyDescent="0.25">
      <c r="A58" s="16"/>
      <c r="B58" s="16">
        <f>B55</f>
        <v>61072</v>
      </c>
      <c r="C58" s="33" t="str">
        <f>C57</f>
        <v>Wanze</v>
      </c>
      <c r="D58" s="41" t="s">
        <v>28</v>
      </c>
      <c r="E58" s="42">
        <v>27.5</v>
      </c>
      <c r="F58" s="34">
        <v>29.130434782608695</v>
      </c>
      <c r="G58" s="34">
        <v>27.913043478260871</v>
      </c>
      <c r="H58" s="34">
        <v>29.571428571428573</v>
      </c>
      <c r="I58" s="34">
        <v>29.428571428571427</v>
      </c>
      <c r="J58" s="34">
        <v>27.181818181818183</v>
      </c>
      <c r="K58" s="34">
        <v>28.263157894736842</v>
      </c>
      <c r="L58" s="34">
        <v>31.5</v>
      </c>
      <c r="M58" s="34">
        <v>28.647058823529413</v>
      </c>
      <c r="N58" s="34">
        <v>33.4</v>
      </c>
      <c r="O58" s="34">
        <v>34.25</v>
      </c>
      <c r="P58" s="34">
        <v>39.166666666666664</v>
      </c>
      <c r="Q58" s="34">
        <v>41.75</v>
      </c>
      <c r="R58" s="34">
        <v>40.363636363636367</v>
      </c>
      <c r="S58" s="34">
        <v>33.214285714285715</v>
      </c>
      <c r="T58" s="34">
        <v>40.5</v>
      </c>
      <c r="U58" s="34">
        <v>40.285714285714285</v>
      </c>
      <c r="V58" s="34">
        <v>45.615384615384613</v>
      </c>
      <c r="W58" s="34">
        <v>49.285714285714285</v>
      </c>
      <c r="X58" s="34">
        <v>50.769230769230766</v>
      </c>
      <c r="Y58" s="34">
        <v>54.333333333333336</v>
      </c>
      <c r="Z58" s="34">
        <v>53.133333333333333</v>
      </c>
      <c r="AA58" s="34">
        <v>51.75</v>
      </c>
      <c r="AB58" s="34">
        <v>52.2</v>
      </c>
      <c r="AC58" s="34">
        <v>54.8</v>
      </c>
      <c r="AD58" s="34">
        <v>64</v>
      </c>
      <c r="AE58" s="34">
        <v>60</v>
      </c>
      <c r="AF58" s="34">
        <v>68.875</v>
      </c>
      <c r="AG58" s="34">
        <v>73.625</v>
      </c>
      <c r="AH58" s="34">
        <v>67.875</v>
      </c>
      <c r="AI58" s="34">
        <v>57.833333333333336</v>
      </c>
      <c r="AJ58" s="34">
        <v>63.142857142857146</v>
      </c>
      <c r="AK58" s="34">
        <v>68.599999999999994</v>
      </c>
      <c r="AL58" s="34">
        <v>86.25</v>
      </c>
    </row>
    <row r="59" spans="1:38" x14ac:dyDescent="0.25">
      <c r="A59" s="26"/>
      <c r="B59" s="26">
        <v>61079</v>
      </c>
      <c r="C59" s="27" t="s">
        <v>93</v>
      </c>
      <c r="D59" s="44" t="s">
        <v>12</v>
      </c>
      <c r="E59" s="43">
        <v>60</v>
      </c>
      <c r="F59" s="35">
        <v>59</v>
      </c>
      <c r="G59" s="35">
        <v>56</v>
      </c>
      <c r="H59" s="35">
        <v>56</v>
      </c>
      <c r="I59" s="35">
        <v>53</v>
      </c>
      <c r="J59" s="35">
        <v>51</v>
      </c>
      <c r="K59" s="35">
        <v>48</v>
      </c>
      <c r="L59" s="35">
        <v>49</v>
      </c>
      <c r="M59" s="35">
        <v>48</v>
      </c>
      <c r="N59" s="35">
        <v>47</v>
      </c>
      <c r="O59" s="35">
        <v>45</v>
      </c>
      <c r="P59" s="35">
        <v>46</v>
      </c>
      <c r="Q59" s="35">
        <v>43</v>
      </c>
      <c r="R59" s="35">
        <v>44</v>
      </c>
      <c r="S59" s="35">
        <v>44</v>
      </c>
      <c r="T59" s="35">
        <v>44</v>
      </c>
      <c r="U59" s="35">
        <v>41</v>
      </c>
      <c r="V59" s="35">
        <v>41</v>
      </c>
      <c r="W59" s="35">
        <v>39</v>
      </c>
      <c r="X59" s="35">
        <v>39</v>
      </c>
      <c r="Y59" s="35">
        <v>39</v>
      </c>
      <c r="Z59" s="35">
        <v>32</v>
      </c>
      <c r="AA59" s="35">
        <v>31</v>
      </c>
      <c r="AB59" s="35">
        <v>27</v>
      </c>
      <c r="AC59" s="35">
        <v>28</v>
      </c>
      <c r="AD59" s="35">
        <v>31</v>
      </c>
      <c r="AE59" s="35">
        <v>30</v>
      </c>
      <c r="AF59" s="35">
        <v>28</v>
      </c>
      <c r="AG59" s="35">
        <v>27</v>
      </c>
      <c r="AH59" s="35">
        <v>26</v>
      </c>
      <c r="AI59" s="35">
        <v>23</v>
      </c>
      <c r="AJ59" s="35">
        <v>26</v>
      </c>
      <c r="AK59" s="35">
        <v>26</v>
      </c>
      <c r="AL59" s="35">
        <v>25</v>
      </c>
    </row>
    <row r="60" spans="1:38" ht="30" x14ac:dyDescent="0.25">
      <c r="A60" s="16"/>
      <c r="B60" s="16">
        <f>B59</f>
        <v>61079</v>
      </c>
      <c r="C60" s="33" t="str">
        <f>C59</f>
        <v>Anthisnes</v>
      </c>
      <c r="D60" s="41" t="s">
        <v>29</v>
      </c>
      <c r="E60" s="42">
        <v>31.945166666666669</v>
      </c>
      <c r="F60" s="34">
        <v>31.87677966101695</v>
      </c>
      <c r="G60" s="34">
        <v>33.310892857142861</v>
      </c>
      <c r="H60" s="34">
        <v>32.232500000000002</v>
      </c>
      <c r="I60" s="34">
        <v>32.949622641509436</v>
      </c>
      <c r="J60" s="34">
        <v>33.878627450980396</v>
      </c>
      <c r="K60" s="34">
        <v>36.483333333333334</v>
      </c>
      <c r="L60" s="34">
        <v>36.219387755102041</v>
      </c>
      <c r="M60" s="34">
        <v>35.734583333333333</v>
      </c>
      <c r="N60" s="34">
        <v>35.294468085106381</v>
      </c>
      <c r="O60" s="34">
        <v>37.212666666666671</v>
      </c>
      <c r="P60" s="34">
        <v>41.587826086956518</v>
      </c>
      <c r="Q60" s="34">
        <v>42.158837209302327</v>
      </c>
      <c r="R60" s="34">
        <v>40.012954545454548</v>
      </c>
      <c r="S60" s="34">
        <v>41.585454545454553</v>
      </c>
      <c r="T60" s="34">
        <v>38.651363636363634</v>
      </c>
      <c r="U60" s="34">
        <v>45.745365853658541</v>
      </c>
      <c r="V60" s="34">
        <v>44.41487804878048</v>
      </c>
      <c r="W60" s="34">
        <v>47.121794871794876</v>
      </c>
      <c r="X60" s="34">
        <v>46.958717948717947</v>
      </c>
      <c r="Y60" s="34">
        <v>47.627435897435902</v>
      </c>
      <c r="Z60" s="34">
        <v>56.331874999999997</v>
      </c>
      <c r="AA60" s="34">
        <v>49.669677419354841</v>
      </c>
      <c r="AB60" s="34">
        <v>57.103703703703701</v>
      </c>
      <c r="AC60" s="34">
        <v>49.536071428571432</v>
      </c>
      <c r="AD60" s="34">
        <v>49.002258064516127</v>
      </c>
      <c r="AE60" s="34">
        <v>68.37733333333334</v>
      </c>
      <c r="AF60" s="34">
        <v>74.201428571428565</v>
      </c>
      <c r="AG60" s="34">
        <v>76.795555555555552</v>
      </c>
      <c r="AH60" s="34">
        <v>82.586923076923085</v>
      </c>
      <c r="AI60" s="34">
        <v>102.23173913043478</v>
      </c>
      <c r="AJ60" s="34">
        <v>99.917307692307702</v>
      </c>
      <c r="AK60" s="34">
        <v>106.58846153846154</v>
      </c>
      <c r="AL60" s="34">
        <v>106.992</v>
      </c>
    </row>
    <row r="61" spans="1:38" x14ac:dyDescent="0.25">
      <c r="A61" s="16"/>
      <c r="B61" s="16">
        <f>B59</f>
        <v>61079</v>
      </c>
      <c r="C61" s="33" t="str">
        <f>C60</f>
        <v>Anthisnes</v>
      </c>
      <c r="D61" s="41" t="s">
        <v>27</v>
      </c>
      <c r="E61" s="42">
        <v>34.694444444444443</v>
      </c>
      <c r="F61" s="34">
        <v>36</v>
      </c>
      <c r="G61" s="34">
        <v>36.696969696969695</v>
      </c>
      <c r="H61" s="34">
        <v>37.107142857142854</v>
      </c>
      <c r="I61" s="34">
        <v>36.346153846153847</v>
      </c>
      <c r="J61" s="34">
        <v>37.5</v>
      </c>
      <c r="K61" s="34">
        <v>38.5</v>
      </c>
      <c r="L61" s="34">
        <v>40.61904761904762</v>
      </c>
      <c r="M61" s="34">
        <v>38.285714285714285</v>
      </c>
      <c r="N61" s="34">
        <v>37.18181818181818</v>
      </c>
      <c r="O61" s="34">
        <v>37.450000000000003</v>
      </c>
      <c r="P61" s="34">
        <v>38.35</v>
      </c>
      <c r="Q61" s="34">
        <v>37.722222222222221</v>
      </c>
      <c r="R61" s="34">
        <v>39.888888888888886</v>
      </c>
      <c r="S61" s="34">
        <v>39.117647058823529</v>
      </c>
      <c r="T61" s="34">
        <v>39.375</v>
      </c>
      <c r="U61" s="34">
        <v>48.214285714285715</v>
      </c>
      <c r="V61" s="34">
        <v>49.357142857142854</v>
      </c>
      <c r="W61" s="34">
        <v>51.071428571428569</v>
      </c>
      <c r="X61" s="34">
        <v>49.384615384615387</v>
      </c>
      <c r="Y61" s="34">
        <v>48.384615384615387</v>
      </c>
      <c r="Z61" s="34">
        <v>51.333333333333336</v>
      </c>
      <c r="AA61" s="34">
        <v>51.25</v>
      </c>
      <c r="AB61" s="34">
        <v>47.18181818181818</v>
      </c>
      <c r="AC61" s="34">
        <v>46.833333333333336</v>
      </c>
      <c r="AD61" s="34">
        <v>49.909090909090907</v>
      </c>
      <c r="AE61" s="34">
        <v>47.9</v>
      </c>
      <c r="AF61" s="34">
        <v>47.8</v>
      </c>
      <c r="AG61" s="34">
        <v>54.444444444444443</v>
      </c>
      <c r="AH61" s="34">
        <v>54.222222222222221</v>
      </c>
      <c r="AI61" s="34">
        <v>48.125</v>
      </c>
      <c r="AJ61" s="34">
        <v>63.375</v>
      </c>
      <c r="AK61" s="34">
        <v>60.75</v>
      </c>
      <c r="AL61" s="34">
        <v>61.5</v>
      </c>
    </row>
    <row r="62" spans="1:38" ht="30" x14ac:dyDescent="0.25">
      <c r="A62" s="16"/>
      <c r="B62" s="16">
        <f>B59</f>
        <v>61079</v>
      </c>
      <c r="C62" s="33" t="str">
        <f>C61</f>
        <v>Anthisnes</v>
      </c>
      <c r="D62" s="41" t="s">
        <v>28</v>
      </c>
      <c r="E62" s="42">
        <v>23.272727272727273</v>
      </c>
      <c r="F62" s="34">
        <v>23.923076923076923</v>
      </c>
      <c r="G62" s="34">
        <v>25.6</v>
      </c>
      <c r="H62" s="34">
        <v>29.4</v>
      </c>
      <c r="I62" s="34">
        <v>35.85</v>
      </c>
      <c r="J62" s="34">
        <v>35.636363636363633</v>
      </c>
      <c r="K62" s="34">
        <v>37.315789473684212</v>
      </c>
      <c r="L62" s="34">
        <v>38.049999999999997</v>
      </c>
      <c r="M62" s="34">
        <v>40.761904761904759</v>
      </c>
      <c r="N62" s="34">
        <v>46.631578947368418</v>
      </c>
      <c r="O62" s="34">
        <v>47.473684210526315</v>
      </c>
      <c r="P62" s="34">
        <v>43.684210526315788</v>
      </c>
      <c r="Q62" s="34">
        <v>45.055555555555557</v>
      </c>
      <c r="R62" s="34">
        <v>42.842105263157897</v>
      </c>
      <c r="S62" s="34">
        <v>39.75</v>
      </c>
      <c r="T62" s="34">
        <v>46.588235294117645</v>
      </c>
      <c r="U62" s="34">
        <v>48.058823529411768</v>
      </c>
      <c r="V62" s="34">
        <v>47.823529411764703</v>
      </c>
      <c r="W62" s="34">
        <v>52.647058823529413</v>
      </c>
      <c r="X62" s="34">
        <v>55.588235294117645</v>
      </c>
      <c r="Y62" s="34">
        <v>52.125</v>
      </c>
      <c r="Z62" s="34">
        <v>55</v>
      </c>
      <c r="AA62" s="34">
        <v>54.07692307692308</v>
      </c>
      <c r="AB62" s="34">
        <v>58.833333333333336</v>
      </c>
      <c r="AC62" s="34">
        <v>49.07692307692308</v>
      </c>
      <c r="AD62" s="34">
        <v>49.230769230769234</v>
      </c>
      <c r="AE62" s="34">
        <v>50.769230769230766</v>
      </c>
      <c r="AF62" s="34">
        <v>51.230769230769234</v>
      </c>
      <c r="AG62" s="34">
        <v>50.769230769230766</v>
      </c>
      <c r="AH62" s="34">
        <v>56.909090909090907</v>
      </c>
      <c r="AI62" s="34">
        <v>47.363636363636367</v>
      </c>
      <c r="AJ62" s="34">
        <v>50.727272727272727</v>
      </c>
      <c r="AK62" s="34">
        <v>55.2</v>
      </c>
      <c r="AL62" s="34">
        <v>56.8</v>
      </c>
    </row>
    <row r="63" spans="1:38" x14ac:dyDescent="0.25">
      <c r="A63" s="26"/>
      <c r="B63" s="26">
        <v>61080</v>
      </c>
      <c r="C63" s="27" t="s">
        <v>94</v>
      </c>
      <c r="D63" s="44" t="s">
        <v>12</v>
      </c>
      <c r="E63" s="43">
        <v>15</v>
      </c>
      <c r="F63" s="35">
        <v>15</v>
      </c>
      <c r="G63" s="35">
        <v>15</v>
      </c>
      <c r="H63" s="35">
        <v>18</v>
      </c>
      <c r="I63" s="35">
        <v>18</v>
      </c>
      <c r="J63" s="35">
        <v>18</v>
      </c>
      <c r="K63" s="35">
        <v>18</v>
      </c>
      <c r="L63" s="35">
        <v>19</v>
      </c>
      <c r="M63" s="35">
        <v>18</v>
      </c>
      <c r="N63" s="35">
        <v>19</v>
      </c>
      <c r="O63" s="35">
        <v>18</v>
      </c>
      <c r="P63" s="35">
        <v>17</v>
      </c>
      <c r="Q63" s="35">
        <v>16</v>
      </c>
      <c r="R63" s="35">
        <v>16</v>
      </c>
      <c r="S63" s="35">
        <v>15</v>
      </c>
      <c r="T63" s="35">
        <v>14</v>
      </c>
      <c r="U63" s="35">
        <v>13</v>
      </c>
      <c r="V63" s="35">
        <v>13</v>
      </c>
      <c r="W63" s="35">
        <v>12</v>
      </c>
      <c r="X63" s="35">
        <v>12</v>
      </c>
      <c r="Y63" s="35">
        <v>13</v>
      </c>
      <c r="Z63" s="35">
        <v>13</v>
      </c>
      <c r="AA63" s="35">
        <v>12</v>
      </c>
      <c r="AB63" s="35">
        <v>9</v>
      </c>
      <c r="AC63" s="35">
        <v>10</v>
      </c>
      <c r="AD63" s="35">
        <v>10</v>
      </c>
      <c r="AE63" s="35">
        <v>10</v>
      </c>
      <c r="AF63" s="35">
        <v>10</v>
      </c>
      <c r="AG63" s="35">
        <v>10</v>
      </c>
      <c r="AH63" s="35">
        <v>12</v>
      </c>
      <c r="AI63" s="35">
        <v>13</v>
      </c>
      <c r="AJ63" s="35">
        <v>13</v>
      </c>
      <c r="AK63" s="35">
        <v>12</v>
      </c>
      <c r="AL63" s="35">
        <v>12</v>
      </c>
    </row>
    <row r="64" spans="1:38" ht="30" x14ac:dyDescent="0.25">
      <c r="A64" s="16"/>
      <c r="B64" s="16">
        <f>B63</f>
        <v>61080</v>
      </c>
      <c r="C64" s="33" t="str">
        <f>C63</f>
        <v>Engis</v>
      </c>
      <c r="D64" s="41" t="s">
        <v>29</v>
      </c>
      <c r="E64" s="42">
        <v>57.622666666666667</v>
      </c>
      <c r="F64" s="34">
        <v>57.208666666666666</v>
      </c>
      <c r="G64" s="34">
        <v>58.228000000000002</v>
      </c>
      <c r="H64" s="34">
        <v>47.038333333333327</v>
      </c>
      <c r="I64" s="34">
        <v>49.487222222222229</v>
      </c>
      <c r="J64" s="34">
        <v>49.827777777777776</v>
      </c>
      <c r="K64" s="34">
        <v>49.782777777777774</v>
      </c>
      <c r="L64" s="34">
        <v>46.251052631578951</v>
      </c>
      <c r="M64" s="34">
        <v>50.284444444444446</v>
      </c>
      <c r="N64" s="34">
        <v>46.793684210526315</v>
      </c>
      <c r="O64" s="34">
        <v>51.038333333333327</v>
      </c>
      <c r="P64" s="34">
        <v>51.867058823529412</v>
      </c>
      <c r="Q64" s="34">
        <v>55.186875000000001</v>
      </c>
      <c r="R64" s="34">
        <v>56.003749999999997</v>
      </c>
      <c r="S64" s="34">
        <v>56.54</v>
      </c>
      <c r="T64" s="34">
        <v>62.545000000000002</v>
      </c>
      <c r="U64" s="34">
        <v>63.408461538461545</v>
      </c>
      <c r="V64" s="34">
        <v>64.569999999999993</v>
      </c>
      <c r="W64" s="34">
        <v>70.974999999999994</v>
      </c>
      <c r="X64" s="34">
        <v>70.373333333333335</v>
      </c>
      <c r="Y64" s="34">
        <v>67.905384615384619</v>
      </c>
      <c r="Z64" s="34">
        <v>63.130769230769232</v>
      </c>
      <c r="AA64" s="34">
        <v>69.081666666666663</v>
      </c>
      <c r="AB64" s="34">
        <v>92.684444444444452</v>
      </c>
      <c r="AC64" s="34">
        <v>88.52</v>
      </c>
      <c r="AD64" s="34">
        <v>88.316000000000003</v>
      </c>
      <c r="AE64" s="34">
        <v>89.781000000000006</v>
      </c>
      <c r="AF64" s="34">
        <v>87.531000000000006</v>
      </c>
      <c r="AG64" s="34">
        <v>87.467999999999989</v>
      </c>
      <c r="AH64" s="34">
        <v>78.476666666666674</v>
      </c>
      <c r="AI64" s="34">
        <v>74.309230769230766</v>
      </c>
      <c r="AJ64" s="34">
        <v>74.562307692307698</v>
      </c>
      <c r="AK64" s="34">
        <v>80.265000000000001</v>
      </c>
      <c r="AL64" s="34">
        <v>79.533333333333331</v>
      </c>
    </row>
    <row r="65" spans="1:38" x14ac:dyDescent="0.25">
      <c r="A65" s="16"/>
      <c r="B65" s="16">
        <f>B63</f>
        <v>61080</v>
      </c>
      <c r="C65" s="33" t="str">
        <f>C64</f>
        <v>Engis</v>
      </c>
      <c r="D65" s="41" t="s">
        <v>27</v>
      </c>
      <c r="E65" s="42">
        <v>58.333333333333336</v>
      </c>
      <c r="F65" s="34">
        <v>53.142857142857146</v>
      </c>
      <c r="G65" s="34">
        <v>42.714285714285715</v>
      </c>
      <c r="H65" s="34">
        <v>45.833333333333336</v>
      </c>
      <c r="I65" s="34">
        <v>42.857142857142854</v>
      </c>
      <c r="J65" s="34">
        <v>42</v>
      </c>
      <c r="K65" s="34">
        <v>50.666666666666664</v>
      </c>
      <c r="L65" s="34">
        <v>36.5</v>
      </c>
      <c r="M65" s="34">
        <v>38.799999999999997</v>
      </c>
      <c r="N65" s="34">
        <v>38</v>
      </c>
      <c r="O65" s="34">
        <v>34.666666666666664</v>
      </c>
      <c r="P65" s="34">
        <v>35.5</v>
      </c>
      <c r="Q65" s="34">
        <v>33.142857142857146</v>
      </c>
      <c r="R65" s="34">
        <v>29.2</v>
      </c>
      <c r="S65" s="34">
        <v>29</v>
      </c>
      <c r="T65" s="34">
        <v>28</v>
      </c>
      <c r="U65" s="34">
        <v>37.5</v>
      </c>
      <c r="V65" s="34">
        <v>40.75</v>
      </c>
      <c r="W65" s="34" t="s">
        <v>78</v>
      </c>
      <c r="X65" s="34" t="s">
        <v>78</v>
      </c>
      <c r="Y65" s="34">
        <v>73</v>
      </c>
      <c r="Z65" s="34" t="s">
        <v>78</v>
      </c>
      <c r="AA65" s="34" t="s">
        <v>78</v>
      </c>
      <c r="AB65" s="34" t="s">
        <v>78</v>
      </c>
      <c r="AC65" s="34" t="s">
        <v>78</v>
      </c>
      <c r="AD65" s="34" t="s">
        <v>78</v>
      </c>
      <c r="AE65" s="34" t="s">
        <v>78</v>
      </c>
      <c r="AF65" s="34" t="s">
        <v>78</v>
      </c>
      <c r="AG65" s="34" t="s">
        <v>78</v>
      </c>
      <c r="AH65" s="34" t="s">
        <v>78</v>
      </c>
      <c r="AI65" s="34" t="s">
        <v>78</v>
      </c>
      <c r="AJ65" s="34" t="s">
        <v>78</v>
      </c>
      <c r="AK65" s="34" t="s">
        <v>78</v>
      </c>
      <c r="AL65" s="34" t="s">
        <v>78</v>
      </c>
    </row>
    <row r="66" spans="1:38" ht="30" x14ac:dyDescent="0.25">
      <c r="A66" s="16"/>
      <c r="B66" s="16">
        <f>B63</f>
        <v>61080</v>
      </c>
      <c r="C66" s="33" t="str">
        <f>C65</f>
        <v>Engis</v>
      </c>
      <c r="D66" s="41" t="s">
        <v>28</v>
      </c>
      <c r="E66" s="42">
        <v>23.2</v>
      </c>
      <c r="F66" s="34">
        <v>29</v>
      </c>
      <c r="G66" s="34">
        <v>36</v>
      </c>
      <c r="H66" s="34">
        <v>45.142857142857146</v>
      </c>
      <c r="I66" s="34">
        <v>46.285714285714285</v>
      </c>
      <c r="J66" s="34">
        <v>46.444444444444443</v>
      </c>
      <c r="K66" s="34">
        <v>42</v>
      </c>
      <c r="L66" s="34">
        <v>53</v>
      </c>
      <c r="M66" s="34">
        <v>49.75</v>
      </c>
      <c r="N66" s="34">
        <v>56.571428571428569</v>
      </c>
      <c r="O66" s="34">
        <v>69.166666666666671</v>
      </c>
      <c r="P66" s="34">
        <v>64.428571428571431</v>
      </c>
      <c r="Q66" s="34">
        <v>62</v>
      </c>
      <c r="R66" s="34">
        <v>61.833333333333336</v>
      </c>
      <c r="S66" s="34">
        <v>71.833333333333329</v>
      </c>
      <c r="T66" s="34">
        <v>52.6</v>
      </c>
      <c r="U66" s="34">
        <v>75</v>
      </c>
      <c r="V66" s="34">
        <v>66.833333333333329</v>
      </c>
      <c r="W66" s="34">
        <v>106.75</v>
      </c>
      <c r="X66" s="34">
        <v>100.5</v>
      </c>
      <c r="Y66" s="34">
        <v>64</v>
      </c>
      <c r="Z66" s="34">
        <v>98.5</v>
      </c>
      <c r="AA66" s="34">
        <v>88.75</v>
      </c>
      <c r="AB66" s="34">
        <v>78.75</v>
      </c>
      <c r="AC66" s="34">
        <v>68</v>
      </c>
      <c r="AD66" s="34">
        <v>68.25</v>
      </c>
      <c r="AE66" s="34">
        <v>66</v>
      </c>
      <c r="AF66" s="34">
        <v>70</v>
      </c>
      <c r="AG66" s="34" t="s">
        <v>78</v>
      </c>
      <c r="AH66" s="34" t="s">
        <v>78</v>
      </c>
      <c r="AI66" s="34" t="s">
        <v>78</v>
      </c>
      <c r="AJ66" s="34" t="s">
        <v>78</v>
      </c>
      <c r="AK66" s="34" t="s">
        <v>78</v>
      </c>
      <c r="AL66" s="34" t="s">
        <v>78</v>
      </c>
    </row>
    <row r="67" spans="1:38" x14ac:dyDescent="0.25">
      <c r="A67" s="26"/>
      <c r="B67" s="26">
        <v>61081</v>
      </c>
      <c r="C67" s="27" t="s">
        <v>95</v>
      </c>
      <c r="D67" s="44" t="s">
        <v>12</v>
      </c>
      <c r="E67" s="43">
        <v>57</v>
      </c>
      <c r="F67" s="35">
        <v>58</v>
      </c>
      <c r="G67" s="35">
        <v>54</v>
      </c>
      <c r="H67" s="35">
        <v>54</v>
      </c>
      <c r="I67" s="35">
        <v>54</v>
      </c>
      <c r="J67" s="35">
        <v>52</v>
      </c>
      <c r="K67" s="35">
        <v>51</v>
      </c>
      <c r="L67" s="35">
        <v>50</v>
      </c>
      <c r="M67" s="35">
        <v>49</v>
      </c>
      <c r="N67" s="35">
        <v>48</v>
      </c>
      <c r="O67" s="35">
        <v>51</v>
      </c>
      <c r="P67" s="35">
        <v>45</v>
      </c>
      <c r="Q67" s="35">
        <v>45</v>
      </c>
      <c r="R67" s="35">
        <v>45</v>
      </c>
      <c r="S67" s="35">
        <v>42</v>
      </c>
      <c r="T67" s="35">
        <v>44</v>
      </c>
      <c r="U67" s="35">
        <v>43</v>
      </c>
      <c r="V67" s="35">
        <v>41</v>
      </c>
      <c r="W67" s="35">
        <v>41</v>
      </c>
      <c r="X67" s="35">
        <v>40</v>
      </c>
      <c r="Y67" s="35">
        <v>40</v>
      </c>
      <c r="Z67" s="35">
        <v>40</v>
      </c>
      <c r="AA67" s="35">
        <v>38</v>
      </c>
      <c r="AB67" s="35">
        <v>37</v>
      </c>
      <c r="AC67" s="35">
        <v>35</v>
      </c>
      <c r="AD67" s="35">
        <v>35</v>
      </c>
      <c r="AE67" s="35">
        <v>33</v>
      </c>
      <c r="AF67" s="35">
        <v>32</v>
      </c>
      <c r="AG67" s="35">
        <v>32</v>
      </c>
      <c r="AH67" s="35">
        <v>32</v>
      </c>
      <c r="AI67" s="35">
        <v>34</v>
      </c>
      <c r="AJ67" s="35">
        <v>33</v>
      </c>
      <c r="AK67" s="35">
        <v>33</v>
      </c>
      <c r="AL67" s="35">
        <v>30</v>
      </c>
    </row>
    <row r="68" spans="1:38" ht="30" x14ac:dyDescent="0.25">
      <c r="A68" s="16"/>
      <c r="B68" s="16">
        <f>B67</f>
        <v>61081</v>
      </c>
      <c r="C68" s="33" t="str">
        <f>C67</f>
        <v>Tinlot</v>
      </c>
      <c r="D68" s="41" t="s">
        <v>29</v>
      </c>
      <c r="E68" s="42">
        <v>47.525263157894734</v>
      </c>
      <c r="F68" s="34">
        <v>44.471724137931034</v>
      </c>
      <c r="G68" s="34">
        <v>47.362037037037034</v>
      </c>
      <c r="H68" s="34">
        <v>47.662222222222226</v>
      </c>
      <c r="I68" s="34">
        <v>49.101851851851855</v>
      </c>
      <c r="J68" s="34">
        <v>50.779230769230772</v>
      </c>
      <c r="K68" s="34">
        <v>54.208431372549022</v>
      </c>
      <c r="L68" s="34">
        <v>57.636600000000001</v>
      </c>
      <c r="M68" s="34">
        <v>62.132653061224488</v>
      </c>
      <c r="N68" s="34">
        <v>61.139791666666667</v>
      </c>
      <c r="O68" s="34">
        <v>58.435882352941178</v>
      </c>
      <c r="P68" s="34">
        <v>65.513333333333335</v>
      </c>
      <c r="Q68" s="34">
        <v>66.88088888888889</v>
      </c>
      <c r="R68" s="34">
        <v>72.174222222222227</v>
      </c>
      <c r="S68" s="34">
        <v>74.97571428571429</v>
      </c>
      <c r="T68" s="34">
        <v>72.806818181818187</v>
      </c>
      <c r="U68" s="34">
        <v>75.388837209302324</v>
      </c>
      <c r="V68" s="34">
        <v>75.963658536585356</v>
      </c>
      <c r="W68" s="34">
        <v>85.707804878048776</v>
      </c>
      <c r="X68" s="34">
        <v>75.749499999999998</v>
      </c>
      <c r="Y68" s="34">
        <v>76.798000000000002</v>
      </c>
      <c r="Z68" s="34">
        <v>73.257499999999993</v>
      </c>
      <c r="AA68" s="34">
        <v>78.709210526315786</v>
      </c>
      <c r="AB68" s="34">
        <v>82.276216216216213</v>
      </c>
      <c r="AC68" s="34">
        <v>82.848857142857142</v>
      </c>
      <c r="AD68" s="34">
        <v>83.559142857142845</v>
      </c>
      <c r="AE68" s="34">
        <v>88.730303030303034</v>
      </c>
      <c r="AF68" s="34">
        <v>91.891874999999999</v>
      </c>
      <c r="AG68" s="34">
        <v>90.937187499999993</v>
      </c>
      <c r="AH68" s="34">
        <v>90.981250000000003</v>
      </c>
      <c r="AI68" s="34">
        <v>84.587352941176462</v>
      </c>
      <c r="AJ68" s="34">
        <v>84.573333333333338</v>
      </c>
      <c r="AK68" s="34">
        <v>80.940606060606058</v>
      </c>
      <c r="AL68" s="34">
        <v>88.047000000000011</v>
      </c>
    </row>
    <row r="69" spans="1:38" x14ac:dyDescent="0.25">
      <c r="A69" s="16"/>
      <c r="B69" s="16">
        <f>B67</f>
        <v>61081</v>
      </c>
      <c r="C69" s="33" t="str">
        <f>C68</f>
        <v>Tinlot</v>
      </c>
      <c r="D69" s="41" t="s">
        <v>27</v>
      </c>
      <c r="E69" s="42">
        <v>36.833333333333336</v>
      </c>
      <c r="F69" s="34">
        <v>39</v>
      </c>
      <c r="G69" s="34">
        <v>37.454545454545453</v>
      </c>
      <c r="H69" s="34">
        <v>37.476190476190474</v>
      </c>
      <c r="I69" s="34">
        <v>35.210526315789473</v>
      </c>
      <c r="J69" s="34">
        <v>37.38095238095238</v>
      </c>
      <c r="K69" s="34">
        <v>41.94736842105263</v>
      </c>
      <c r="L69" s="34">
        <v>39.833333333333336</v>
      </c>
      <c r="M69" s="34">
        <v>39.166666666666664</v>
      </c>
      <c r="N69" s="34">
        <v>39.5</v>
      </c>
      <c r="O69" s="34">
        <v>38.470588235294116</v>
      </c>
      <c r="P69" s="34">
        <v>39.647058823529413</v>
      </c>
      <c r="Q69" s="34">
        <v>40.6875</v>
      </c>
      <c r="R69" s="34">
        <v>40.411764705882355</v>
      </c>
      <c r="S69" s="34">
        <v>40.5625</v>
      </c>
      <c r="T69" s="34">
        <v>40.75</v>
      </c>
      <c r="U69" s="34">
        <v>35.928571428571431</v>
      </c>
      <c r="V69" s="34">
        <v>41.272727272727273</v>
      </c>
      <c r="W69" s="34">
        <v>45.18181818181818</v>
      </c>
      <c r="X69" s="34">
        <v>45.18181818181818</v>
      </c>
      <c r="Y69" s="34">
        <v>48.333333333333336</v>
      </c>
      <c r="Z69" s="34">
        <v>44.6</v>
      </c>
      <c r="AA69" s="34">
        <v>46</v>
      </c>
      <c r="AB69" s="34">
        <v>42.9</v>
      </c>
      <c r="AC69" s="34">
        <v>39.583333333333336</v>
      </c>
      <c r="AD69" s="34">
        <v>40.5</v>
      </c>
      <c r="AE69" s="34">
        <v>38</v>
      </c>
      <c r="AF69" s="34">
        <v>39.375</v>
      </c>
      <c r="AG69" s="34">
        <v>40.714285714285715</v>
      </c>
      <c r="AH69" s="34">
        <v>38.5</v>
      </c>
      <c r="AI69" s="34">
        <v>46.166666666666664</v>
      </c>
      <c r="AJ69" s="34">
        <v>35.333333333333336</v>
      </c>
      <c r="AK69" s="34">
        <v>42.8</v>
      </c>
      <c r="AL69" s="34">
        <v>47.5</v>
      </c>
    </row>
    <row r="70" spans="1:38" ht="30" x14ac:dyDescent="0.25">
      <c r="A70" s="16"/>
      <c r="B70" s="16">
        <f>B67</f>
        <v>61081</v>
      </c>
      <c r="C70" s="33" t="str">
        <f>C69</f>
        <v>Tinlot</v>
      </c>
      <c r="D70" s="41" t="s">
        <v>28</v>
      </c>
      <c r="E70" s="42">
        <v>28</v>
      </c>
      <c r="F70" s="34">
        <v>30.185185185185187</v>
      </c>
      <c r="G70" s="34">
        <v>37.130434782608695</v>
      </c>
      <c r="H70" s="34">
        <v>42.130434782608695</v>
      </c>
      <c r="I70" s="34">
        <v>43.739130434782609</v>
      </c>
      <c r="J70" s="34">
        <v>44.25</v>
      </c>
      <c r="K70" s="34">
        <v>42.52</v>
      </c>
      <c r="L70" s="34">
        <v>49.8</v>
      </c>
      <c r="M70" s="34">
        <v>48.88</v>
      </c>
      <c r="N70" s="34">
        <v>52.541666666666664</v>
      </c>
      <c r="O70" s="34">
        <v>49.269230769230766</v>
      </c>
      <c r="P70" s="34">
        <v>49.5</v>
      </c>
      <c r="Q70" s="34">
        <v>47.304347826086953</v>
      </c>
      <c r="R70" s="34">
        <v>41.272727272727273</v>
      </c>
      <c r="S70" s="34">
        <v>49.05263157894737</v>
      </c>
      <c r="T70" s="34">
        <v>47.631578947368418</v>
      </c>
      <c r="U70" s="34">
        <v>47.782608695652172</v>
      </c>
      <c r="V70" s="34">
        <v>61.157894736842103</v>
      </c>
      <c r="W70" s="34">
        <v>63.238095238095241</v>
      </c>
      <c r="X70" s="34">
        <v>56</v>
      </c>
      <c r="Y70" s="34">
        <v>59.94736842105263</v>
      </c>
      <c r="Z70" s="34">
        <v>58.5</v>
      </c>
      <c r="AA70" s="34">
        <v>62.5</v>
      </c>
      <c r="AB70" s="34">
        <v>69.882352941176464</v>
      </c>
      <c r="AC70" s="34">
        <v>60.6875</v>
      </c>
      <c r="AD70" s="34">
        <v>60.944444444444443</v>
      </c>
      <c r="AE70" s="34">
        <v>60.631578947368418</v>
      </c>
      <c r="AF70" s="34">
        <v>51.315789473684212</v>
      </c>
      <c r="AG70" s="34">
        <v>48.210526315789473</v>
      </c>
      <c r="AH70" s="34">
        <v>55.125</v>
      </c>
      <c r="AI70" s="34">
        <v>55.9375</v>
      </c>
      <c r="AJ70" s="34">
        <v>49.764705882352942</v>
      </c>
      <c r="AK70" s="34">
        <v>49</v>
      </c>
      <c r="AL70" s="34">
        <v>61.53846153846154</v>
      </c>
    </row>
  </sheetData>
  <autoFilter ref="B2:C2" xr:uid="{04F3B583-E3DC-437B-9313-43C78C199199}"/>
  <mergeCells count="34">
    <mergeCell ref="AI1:AI2"/>
    <mergeCell ref="AJ1:AJ2"/>
    <mergeCell ref="AC1:AC2"/>
    <mergeCell ref="AD1:AD2"/>
    <mergeCell ref="AE1:AE2"/>
    <mergeCell ref="AF1:AF2"/>
    <mergeCell ref="AG1:AG2"/>
    <mergeCell ref="AH1:AH2"/>
    <mergeCell ref="V1:V2"/>
    <mergeCell ref="X1:X2"/>
    <mergeCell ref="Y1:Y2"/>
    <mergeCell ref="Z1:Z2"/>
    <mergeCell ref="AA1:AA2"/>
    <mergeCell ref="E1:E2"/>
    <mergeCell ref="F1:F2"/>
    <mergeCell ref="G1:G2"/>
    <mergeCell ref="H1:H2"/>
    <mergeCell ref="I1:I2"/>
    <mergeCell ref="AK1:AK2"/>
    <mergeCell ref="AL1:AL2"/>
    <mergeCell ref="J1:J2"/>
    <mergeCell ref="L1:L2"/>
    <mergeCell ref="M1:M2"/>
    <mergeCell ref="N1:N2"/>
    <mergeCell ref="Q1:Q2"/>
    <mergeCell ref="K1:K2"/>
    <mergeCell ref="AB1:AB2"/>
    <mergeCell ref="O1:O2"/>
    <mergeCell ref="P1:P2"/>
    <mergeCell ref="R1:R2"/>
    <mergeCell ref="S1:S2"/>
    <mergeCell ref="T1:T2"/>
    <mergeCell ref="U1:U2"/>
    <mergeCell ref="W1:W2"/>
  </mergeCells>
  <conditionalFormatting sqref="E3:AJ70">
    <cfRule type="expression" dxfId="19" priority="87">
      <formula>ISTEXT(E3)</formula>
    </cfRule>
  </conditionalFormatting>
  <conditionalFormatting sqref="AK3:AL70">
    <cfRule type="expression" dxfId="18" priority="1">
      <formula>ISTEXT(AK3)</formula>
    </cfRule>
  </conditionalFormatting>
  <hyperlinks>
    <hyperlink ref="A1" location="INDEX!A1" display="INDEX!A1" xr:uid="{41DFF13C-88A4-4146-A8D9-3035D9C7E74C}"/>
  </hyperlinks>
  <pageMargins left="0.70866141732283472" right="0.70866141732283472" top="0.55118110236220474" bottom="0.55118110236220474" header="0.31496062992125984" footer="0.31496062992125984"/>
  <pageSetup paperSize="9" scale="80" pageOrder="overThenDown" orientation="landscape" r:id="rId1"/>
  <headerFooter>
    <oddHeader>&amp;C&amp;"-,Gras"&amp;8&amp;F</oddHeader>
    <oddFooter>&amp;L&amp;"-,Gras"&amp;8© SPW - Décembre 2024&amp;R&amp;"-,Gras"&amp;8&amp;P/&amp;N</oddFooter>
  </headerFooter>
  <rowBreaks count="2" manualBreakCount="2">
    <brk id="26" max="16383" man="1"/>
    <brk id="50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2D60D-571C-481E-9091-69E3CFBF7489}">
  <sheetPr codeName="Feuil03"/>
  <dimension ref="A1:AB19"/>
  <sheetViews>
    <sheetView showGridLines="0" zoomScaleNormal="100" workbookViewId="0">
      <pane xSplit="3" ySplit="2" topLeftCell="D3" activePane="bottomRight" state="frozen"/>
      <selection pane="topRight" activeCell="E1" sqref="E1"/>
      <selection pane="bottomLeft" activeCell="A4" sqref="A4"/>
      <selection pane="bottomRight" activeCell="B1" sqref="B1"/>
    </sheetView>
  </sheetViews>
  <sheetFormatPr baseColWidth="10" defaultColWidth="20.7109375" defaultRowHeight="15" x14ac:dyDescent="0.25"/>
  <cols>
    <col min="1" max="1" width="3.7109375" style="6" customWidth="1"/>
    <col min="2" max="2" width="10.28515625" style="6" bestFit="1" customWidth="1"/>
    <col min="3" max="3" width="30.7109375" style="9" customWidth="1"/>
    <col min="4" max="17" width="15.7109375" style="10" customWidth="1"/>
    <col min="18" max="18" width="15.7109375" style="7" customWidth="1"/>
    <col min="19" max="19" width="15.7109375" style="10" hidden="1" customWidth="1"/>
    <col min="20" max="21" width="15.7109375" style="10" customWidth="1"/>
    <col min="22" max="22" width="15.7109375" style="10" hidden="1" customWidth="1"/>
    <col min="23" max="23" width="15.7109375" style="10" customWidth="1"/>
    <col min="24" max="25" width="15.7109375" style="10" hidden="1" customWidth="1"/>
    <col min="26" max="26" width="15.7109375" style="10" customWidth="1"/>
    <col min="27" max="28" width="15.7109375" style="10" hidden="1" customWidth="1"/>
    <col min="29" max="16384" width="20.7109375" style="7"/>
  </cols>
  <sheetData>
    <row r="1" spans="1:28" s="8" customFormat="1" ht="37.5" customHeight="1" x14ac:dyDescent="0.25">
      <c r="A1" s="12" t="s">
        <v>30</v>
      </c>
      <c r="B1" s="21">
        <v>2023</v>
      </c>
      <c r="C1" s="19" t="s">
        <v>69</v>
      </c>
      <c r="D1" s="54" t="s">
        <v>74</v>
      </c>
      <c r="E1" s="25" t="s">
        <v>47</v>
      </c>
      <c r="F1" s="25"/>
      <c r="G1" s="25"/>
      <c r="H1" s="25"/>
      <c r="I1" s="25"/>
      <c r="J1" s="25"/>
      <c r="K1" s="25" t="s">
        <v>48</v>
      </c>
      <c r="L1" s="25"/>
      <c r="M1" s="25"/>
      <c r="N1" s="25"/>
      <c r="O1" s="25"/>
      <c r="P1" s="25"/>
      <c r="Q1" s="52" t="s">
        <v>49</v>
      </c>
      <c r="R1" s="54" t="s">
        <v>68</v>
      </c>
      <c r="S1" s="25" t="s">
        <v>33</v>
      </c>
      <c r="T1" s="25"/>
      <c r="U1" s="25"/>
      <c r="V1" s="25"/>
      <c r="W1" s="25"/>
      <c r="X1" s="25"/>
      <c r="Y1" s="25"/>
      <c r="Z1" s="25"/>
      <c r="AA1" s="25"/>
      <c r="AB1" s="25"/>
    </row>
    <row r="2" spans="1:28" s="1" customFormat="1" ht="45.75" thickBot="1" x14ac:dyDescent="0.3">
      <c r="A2" s="14" t="s">
        <v>9</v>
      </c>
      <c r="B2" s="14" t="s">
        <v>11</v>
      </c>
      <c r="C2" s="17" t="s">
        <v>10</v>
      </c>
      <c r="D2" s="55"/>
      <c r="E2" s="13" t="s">
        <v>41</v>
      </c>
      <c r="F2" s="13" t="s">
        <v>42</v>
      </c>
      <c r="G2" s="13" t="s">
        <v>43</v>
      </c>
      <c r="H2" s="13" t="s">
        <v>44</v>
      </c>
      <c r="I2" s="13" t="s">
        <v>45</v>
      </c>
      <c r="J2" s="13" t="s">
        <v>46</v>
      </c>
      <c r="K2" s="13" t="s">
        <v>41</v>
      </c>
      <c r="L2" s="13" t="s">
        <v>42</v>
      </c>
      <c r="M2" s="13" t="s">
        <v>43</v>
      </c>
      <c r="N2" s="13" t="s">
        <v>44</v>
      </c>
      <c r="O2" s="13" t="s">
        <v>45</v>
      </c>
      <c r="P2" s="13" t="s">
        <v>46</v>
      </c>
      <c r="Q2" s="53"/>
      <c r="R2" s="55"/>
      <c r="S2" s="13" t="s">
        <v>31</v>
      </c>
      <c r="T2" s="13" t="s">
        <v>32</v>
      </c>
      <c r="U2" s="13" t="s">
        <v>76</v>
      </c>
      <c r="V2" s="13" t="s">
        <v>34</v>
      </c>
      <c r="W2" s="13" t="s">
        <v>35</v>
      </c>
      <c r="X2" s="13" t="s">
        <v>36</v>
      </c>
      <c r="Y2" s="13" t="s">
        <v>37</v>
      </c>
      <c r="Z2" s="13" t="s">
        <v>38</v>
      </c>
      <c r="AA2" s="13" t="s">
        <v>39</v>
      </c>
      <c r="AB2" s="13" t="s">
        <v>40</v>
      </c>
    </row>
    <row r="3" spans="1:28" ht="15.75" thickBot="1" x14ac:dyDescent="0.3">
      <c r="A3" s="48"/>
      <c r="B3" s="48">
        <v>61003</v>
      </c>
      <c r="C3" s="40" t="s">
        <v>77</v>
      </c>
      <c r="D3" s="36">
        <v>570.78499999999985</v>
      </c>
      <c r="E3" s="32">
        <v>157.15389999999994</v>
      </c>
      <c r="F3" s="32">
        <v>34.261400000000002</v>
      </c>
      <c r="G3" s="32">
        <v>204.46529999999998</v>
      </c>
      <c r="H3" s="32">
        <v>41.686600000000006</v>
      </c>
      <c r="I3" s="32">
        <v>91.606200000000001</v>
      </c>
      <c r="J3" s="32">
        <v>41.611599999999996</v>
      </c>
      <c r="K3" s="32">
        <v>6.8342000000000001</v>
      </c>
      <c r="L3" s="32">
        <v>0</v>
      </c>
      <c r="M3" s="32">
        <v>6.6653000000000002</v>
      </c>
      <c r="N3" s="32">
        <v>0</v>
      </c>
      <c r="O3" s="32">
        <v>0</v>
      </c>
      <c r="P3" s="32">
        <v>1.4922</v>
      </c>
      <c r="Q3" s="46">
        <v>0.17460000000000001</v>
      </c>
      <c r="R3" s="45">
        <v>2766.27</v>
      </c>
      <c r="S3" s="31" t="s">
        <v>78</v>
      </c>
      <c r="T3" s="31">
        <v>0.15622676836657429</v>
      </c>
      <c r="U3" s="31" t="s">
        <v>78</v>
      </c>
      <c r="V3" s="31" t="s">
        <v>78</v>
      </c>
      <c r="W3" s="31">
        <v>0.84377323163342577</v>
      </c>
      <c r="X3" s="31" t="s">
        <v>78</v>
      </c>
      <c r="Y3" s="31" t="s">
        <v>78</v>
      </c>
      <c r="Z3" s="31" t="s">
        <v>78</v>
      </c>
      <c r="AA3" s="31" t="s">
        <v>78</v>
      </c>
      <c r="AB3" s="31" t="s">
        <v>78</v>
      </c>
    </row>
    <row r="4" spans="1:28" ht="15.75" thickBot="1" x14ac:dyDescent="0.3">
      <c r="A4" s="48"/>
      <c r="B4" s="48">
        <v>61010</v>
      </c>
      <c r="C4" s="41" t="s">
        <v>80</v>
      </c>
      <c r="D4" s="36">
        <v>2097.9614000000001</v>
      </c>
      <c r="E4" s="32">
        <v>333.51560000000006</v>
      </c>
      <c r="F4" s="32">
        <v>145.78869999999998</v>
      </c>
      <c r="G4" s="32">
        <v>845.42370000000005</v>
      </c>
      <c r="H4" s="32">
        <v>151.63800000000001</v>
      </c>
      <c r="I4" s="32">
        <v>161.4991</v>
      </c>
      <c r="J4" s="32">
        <v>460.09630000000004</v>
      </c>
      <c r="K4" s="32">
        <v>2.5778999999999996</v>
      </c>
      <c r="L4" s="32">
        <v>5.9715000000000007</v>
      </c>
      <c r="M4" s="32">
        <v>15.7738</v>
      </c>
      <c r="N4" s="32">
        <v>7.8136000000000001</v>
      </c>
      <c r="O4" s="32">
        <v>0</v>
      </c>
      <c r="P4" s="32">
        <v>24.676299999999998</v>
      </c>
      <c r="Q4" s="46">
        <v>203.4623</v>
      </c>
      <c r="R4" s="45">
        <v>3261.61</v>
      </c>
      <c r="S4" s="31" t="s">
        <v>78</v>
      </c>
      <c r="T4" s="31">
        <v>0.67660747213334538</v>
      </c>
      <c r="U4" s="31" t="s">
        <v>78</v>
      </c>
      <c r="V4" s="31" t="s">
        <v>78</v>
      </c>
      <c r="W4" s="31">
        <v>0.32339252786665462</v>
      </c>
      <c r="X4" s="31" t="s">
        <v>78</v>
      </c>
      <c r="Y4" s="31" t="s">
        <v>78</v>
      </c>
      <c r="Z4" s="31" t="s">
        <v>78</v>
      </c>
      <c r="AA4" s="31" t="s">
        <v>78</v>
      </c>
      <c r="AB4" s="31" t="s">
        <v>78</v>
      </c>
    </row>
    <row r="5" spans="1:28" ht="15.75" thickBot="1" x14ac:dyDescent="0.3">
      <c r="A5" s="48"/>
      <c r="B5" s="48">
        <v>61012</v>
      </c>
      <c r="C5" s="41" t="s">
        <v>81</v>
      </c>
      <c r="D5" s="36">
        <v>5300.6197000000002</v>
      </c>
      <c r="E5" s="32">
        <v>2048.2453</v>
      </c>
      <c r="F5" s="32">
        <v>701.38939999999991</v>
      </c>
      <c r="G5" s="32">
        <v>1568.7348999999997</v>
      </c>
      <c r="H5" s="32">
        <v>220.34440000000001</v>
      </c>
      <c r="I5" s="32">
        <v>331.30029999999999</v>
      </c>
      <c r="J5" s="32">
        <v>430.60539999999997</v>
      </c>
      <c r="K5" s="32">
        <v>144.73069999999996</v>
      </c>
      <c r="L5" s="32">
        <v>89.246499999999997</v>
      </c>
      <c r="M5" s="32">
        <v>120.7586</v>
      </c>
      <c r="N5" s="32">
        <v>1.7330000000000001</v>
      </c>
      <c r="O5" s="32">
        <v>6.6444999999999999</v>
      </c>
      <c r="P5" s="32">
        <v>32.808700000000002</v>
      </c>
      <c r="Q5" s="46">
        <v>75.551400000000015</v>
      </c>
      <c r="R5" s="45">
        <v>7950.08</v>
      </c>
      <c r="S5" s="31" t="s">
        <v>78</v>
      </c>
      <c r="T5" s="31" t="s">
        <v>78</v>
      </c>
      <c r="U5" s="31" t="s">
        <v>78</v>
      </c>
      <c r="V5" s="31" t="s">
        <v>78</v>
      </c>
      <c r="W5" s="31">
        <v>0.90043275070867823</v>
      </c>
      <c r="X5" s="31" t="s">
        <v>78</v>
      </c>
      <c r="Y5" s="31" t="s">
        <v>78</v>
      </c>
      <c r="Z5" s="31">
        <v>9.9567249291321658E-2</v>
      </c>
      <c r="AA5" s="31" t="s">
        <v>78</v>
      </c>
      <c r="AB5" s="31" t="s">
        <v>78</v>
      </c>
    </row>
    <row r="6" spans="1:28" ht="15.75" thickBot="1" x14ac:dyDescent="0.3">
      <c r="A6" s="48"/>
      <c r="B6" s="48">
        <v>61019</v>
      </c>
      <c r="C6" s="41" t="s">
        <v>82</v>
      </c>
      <c r="D6" s="36">
        <v>2009.3754999999996</v>
      </c>
      <c r="E6" s="32">
        <v>1339.2225999999998</v>
      </c>
      <c r="F6" s="32">
        <v>243.65179999999998</v>
      </c>
      <c r="G6" s="32">
        <v>362.8931</v>
      </c>
      <c r="H6" s="32">
        <v>5.8200000000000002E-2</v>
      </c>
      <c r="I6" s="32">
        <v>22.357599999999998</v>
      </c>
      <c r="J6" s="32">
        <v>41.1922</v>
      </c>
      <c r="K6" s="32">
        <v>482.01930000000004</v>
      </c>
      <c r="L6" s="32">
        <v>91.078300000000013</v>
      </c>
      <c r="M6" s="32">
        <v>168.27289999999999</v>
      </c>
      <c r="N6" s="32">
        <v>5.8200000000000002E-2</v>
      </c>
      <c r="O6" s="32">
        <v>0</v>
      </c>
      <c r="P6" s="32">
        <v>32.280099999999997</v>
      </c>
      <c r="Q6" s="46">
        <v>392.98469999999998</v>
      </c>
      <c r="R6" s="45">
        <v>5706.32</v>
      </c>
      <c r="S6" s="31" t="s">
        <v>78</v>
      </c>
      <c r="T6" s="31" t="s">
        <v>78</v>
      </c>
      <c r="U6" s="31">
        <v>0.65774754565053306</v>
      </c>
      <c r="V6" s="31" t="s">
        <v>78</v>
      </c>
      <c r="W6" s="31" t="s">
        <v>78</v>
      </c>
      <c r="X6" s="31" t="s">
        <v>78</v>
      </c>
      <c r="Y6" s="31" t="s">
        <v>78</v>
      </c>
      <c r="Z6" s="31">
        <v>0.34213265667709841</v>
      </c>
      <c r="AA6" s="31">
        <v>1.1979767236844712E-4</v>
      </c>
      <c r="AB6" s="31" t="s">
        <v>78</v>
      </c>
    </row>
    <row r="7" spans="1:28" ht="15.75" thickBot="1" x14ac:dyDescent="0.3">
      <c r="A7" s="48"/>
      <c r="B7" s="48">
        <v>61024</v>
      </c>
      <c r="C7" s="41" t="s">
        <v>83</v>
      </c>
      <c r="D7" s="36">
        <v>1272.1585000000002</v>
      </c>
      <c r="E7" s="32">
        <v>873.98700000000031</v>
      </c>
      <c r="F7" s="32">
        <v>210.27260000000004</v>
      </c>
      <c r="G7" s="32">
        <v>172.22649999999999</v>
      </c>
      <c r="H7" s="32">
        <v>10.0335</v>
      </c>
      <c r="I7" s="32">
        <v>0</v>
      </c>
      <c r="J7" s="32">
        <v>5.6389000000000014</v>
      </c>
      <c r="K7" s="32">
        <v>377.16110000000015</v>
      </c>
      <c r="L7" s="32">
        <v>76.300699999999992</v>
      </c>
      <c r="M7" s="32">
        <v>75.669999999999987</v>
      </c>
      <c r="N7" s="32">
        <v>0</v>
      </c>
      <c r="O7" s="32">
        <v>0</v>
      </c>
      <c r="P7" s="32">
        <v>0</v>
      </c>
      <c r="Q7" s="46">
        <v>222.3553</v>
      </c>
      <c r="R7" s="45">
        <v>2775.32</v>
      </c>
      <c r="S7" s="31" t="s">
        <v>78</v>
      </c>
      <c r="T7" s="31" t="s">
        <v>78</v>
      </c>
      <c r="U7" s="31">
        <v>0.16231967659914698</v>
      </c>
      <c r="V7" s="31" t="s">
        <v>78</v>
      </c>
      <c r="W7" s="31">
        <v>0.13351451559833058</v>
      </c>
      <c r="X7" s="31" t="s">
        <v>78</v>
      </c>
      <c r="Y7" s="31" t="s">
        <v>78</v>
      </c>
      <c r="Z7" s="31">
        <v>0.70416580780252247</v>
      </c>
      <c r="AA7" s="31" t="s">
        <v>78</v>
      </c>
      <c r="AB7" s="31" t="s">
        <v>78</v>
      </c>
    </row>
    <row r="8" spans="1:28" ht="15.75" thickBot="1" x14ac:dyDescent="0.3">
      <c r="A8" s="48"/>
      <c r="B8" s="48">
        <v>61028</v>
      </c>
      <c r="C8" s="41" t="s">
        <v>84</v>
      </c>
      <c r="D8" s="36">
        <v>2403.7820000000002</v>
      </c>
      <c r="E8" s="32">
        <v>271.7788000000001</v>
      </c>
      <c r="F8" s="32">
        <v>149.04789999999997</v>
      </c>
      <c r="G8" s="32">
        <v>1066.6748</v>
      </c>
      <c r="H8" s="32">
        <v>232.06409999999997</v>
      </c>
      <c r="I8" s="32">
        <v>208.2183</v>
      </c>
      <c r="J8" s="32">
        <v>475.99809999999997</v>
      </c>
      <c r="K8" s="32">
        <v>10.7668</v>
      </c>
      <c r="L8" s="32">
        <v>2.0223</v>
      </c>
      <c r="M8" s="32">
        <v>26.8429</v>
      </c>
      <c r="N8" s="32">
        <v>0</v>
      </c>
      <c r="O8" s="32">
        <v>0</v>
      </c>
      <c r="P8" s="32">
        <v>30.375900000000001</v>
      </c>
      <c r="Q8" s="46">
        <v>9.3874999999999993</v>
      </c>
      <c r="R8" s="45">
        <v>3840.99</v>
      </c>
      <c r="S8" s="31" t="s">
        <v>78</v>
      </c>
      <c r="T8" s="31">
        <v>0.59566111493922325</v>
      </c>
      <c r="U8" s="31" t="s">
        <v>78</v>
      </c>
      <c r="V8" s="31" t="s">
        <v>78</v>
      </c>
      <c r="W8" s="31">
        <v>0.40433888506077692</v>
      </c>
      <c r="X8" s="31" t="s">
        <v>78</v>
      </c>
      <c r="Y8" s="31" t="s">
        <v>78</v>
      </c>
      <c r="Z8" s="31" t="s">
        <v>78</v>
      </c>
      <c r="AA8" s="31" t="s">
        <v>78</v>
      </c>
      <c r="AB8" s="31" t="s">
        <v>78</v>
      </c>
    </row>
    <row r="9" spans="1:28" ht="15.75" thickBot="1" x14ac:dyDescent="0.3">
      <c r="A9" s="48"/>
      <c r="B9" s="48">
        <v>61031</v>
      </c>
      <c r="C9" s="41" t="s">
        <v>85</v>
      </c>
      <c r="D9" s="36">
        <v>1488.5048999999997</v>
      </c>
      <c r="E9" s="32">
        <v>681.41039999999987</v>
      </c>
      <c r="F9" s="32">
        <v>148.4648</v>
      </c>
      <c r="G9" s="32">
        <v>428.10769999999985</v>
      </c>
      <c r="H9" s="32">
        <v>33.881700000000002</v>
      </c>
      <c r="I9" s="32">
        <v>81.994500000000002</v>
      </c>
      <c r="J9" s="32">
        <v>114.64580000000002</v>
      </c>
      <c r="K9" s="32">
        <v>68.518000000000001</v>
      </c>
      <c r="L9" s="32">
        <v>3.9159999999999999</v>
      </c>
      <c r="M9" s="32">
        <v>8.9931000000000001</v>
      </c>
      <c r="N9" s="32">
        <v>0</v>
      </c>
      <c r="O9" s="32">
        <v>2.7534999999999998</v>
      </c>
      <c r="P9" s="32">
        <v>2.0161000000000002</v>
      </c>
      <c r="Q9" s="46">
        <v>180.53089999999997</v>
      </c>
      <c r="R9" s="45">
        <v>4763.63</v>
      </c>
      <c r="S9" s="31" t="s">
        <v>78</v>
      </c>
      <c r="T9" s="31" t="s">
        <v>78</v>
      </c>
      <c r="U9" s="31" t="s">
        <v>78</v>
      </c>
      <c r="V9" s="31" t="s">
        <v>78</v>
      </c>
      <c r="W9" s="31">
        <v>1</v>
      </c>
      <c r="X9" s="31" t="s">
        <v>78</v>
      </c>
      <c r="Y9" s="31" t="s">
        <v>78</v>
      </c>
      <c r="Z9" s="31" t="s">
        <v>78</v>
      </c>
      <c r="AA9" s="31" t="s">
        <v>78</v>
      </c>
      <c r="AB9" s="31" t="s">
        <v>78</v>
      </c>
    </row>
    <row r="10" spans="1:28" ht="15.75" thickBot="1" x14ac:dyDescent="0.3">
      <c r="A10" s="48"/>
      <c r="B10" s="48">
        <v>61039</v>
      </c>
      <c r="C10" s="41" t="s">
        <v>86</v>
      </c>
      <c r="D10" s="36">
        <v>1521.1688000000004</v>
      </c>
      <c r="E10" s="32">
        <v>632.56550000000038</v>
      </c>
      <c r="F10" s="32">
        <v>183.32990000000004</v>
      </c>
      <c r="G10" s="32">
        <v>486.78180000000009</v>
      </c>
      <c r="H10" s="32">
        <v>50.772000000000006</v>
      </c>
      <c r="I10" s="32">
        <v>40.193800000000003</v>
      </c>
      <c r="J10" s="32">
        <v>127.5258</v>
      </c>
      <c r="K10" s="32">
        <v>1.8897999999999999</v>
      </c>
      <c r="L10" s="32">
        <v>3.8383000000000003</v>
      </c>
      <c r="M10" s="32">
        <v>5.4969000000000001</v>
      </c>
      <c r="N10" s="32">
        <v>0</v>
      </c>
      <c r="O10" s="32">
        <v>0</v>
      </c>
      <c r="P10" s="32">
        <v>5.8824000000000005</v>
      </c>
      <c r="Q10" s="46">
        <v>215.93040000000002</v>
      </c>
      <c r="R10" s="45">
        <v>3015.52</v>
      </c>
      <c r="S10" s="31" t="s">
        <v>78</v>
      </c>
      <c r="T10" s="31" t="s">
        <v>78</v>
      </c>
      <c r="U10" s="31" t="s">
        <v>78</v>
      </c>
      <c r="V10" s="31" t="s">
        <v>78</v>
      </c>
      <c r="W10" s="31">
        <v>1</v>
      </c>
      <c r="X10" s="31" t="s">
        <v>78</v>
      </c>
      <c r="Y10" s="31" t="s">
        <v>78</v>
      </c>
      <c r="Z10" s="31" t="s">
        <v>78</v>
      </c>
      <c r="AA10" s="31" t="s">
        <v>78</v>
      </c>
      <c r="AB10" s="31" t="s">
        <v>78</v>
      </c>
    </row>
    <row r="11" spans="1:28" ht="15.75" thickBot="1" x14ac:dyDescent="0.3">
      <c r="A11" s="48"/>
      <c r="B11" s="48">
        <v>61041</v>
      </c>
      <c r="C11" s="41" t="s">
        <v>87</v>
      </c>
      <c r="D11" s="36">
        <v>1859.2306000000001</v>
      </c>
      <c r="E11" s="32">
        <v>610.67369999999994</v>
      </c>
      <c r="F11" s="32">
        <v>145.55280000000002</v>
      </c>
      <c r="G11" s="32">
        <v>635.45200000000011</v>
      </c>
      <c r="H11" s="32">
        <v>70.496800000000007</v>
      </c>
      <c r="I11" s="32">
        <v>265.726</v>
      </c>
      <c r="J11" s="32">
        <v>131.32930000000002</v>
      </c>
      <c r="K11" s="32">
        <v>42.328799999999994</v>
      </c>
      <c r="L11" s="32">
        <v>18.696400000000001</v>
      </c>
      <c r="M11" s="32">
        <v>8.3145000000000007</v>
      </c>
      <c r="N11" s="32">
        <v>0</v>
      </c>
      <c r="O11" s="32">
        <v>0</v>
      </c>
      <c r="P11" s="32">
        <v>2.2400000000000002</v>
      </c>
      <c r="Q11" s="46">
        <v>199.60000000000002</v>
      </c>
      <c r="R11" s="45">
        <v>4042.33</v>
      </c>
      <c r="S11" s="31" t="s">
        <v>78</v>
      </c>
      <c r="T11" s="31" t="s">
        <v>78</v>
      </c>
      <c r="U11" s="31" t="s">
        <v>78</v>
      </c>
      <c r="V11" s="31" t="s">
        <v>78</v>
      </c>
      <c r="W11" s="31">
        <v>1</v>
      </c>
      <c r="X11" s="31" t="s">
        <v>78</v>
      </c>
      <c r="Y11" s="31" t="s">
        <v>78</v>
      </c>
      <c r="Z11" s="31" t="s">
        <v>78</v>
      </c>
      <c r="AA11" s="31" t="s">
        <v>78</v>
      </c>
      <c r="AB11" s="31" t="s">
        <v>78</v>
      </c>
    </row>
    <row r="12" spans="1:28" ht="15.75" thickBot="1" x14ac:dyDescent="0.3">
      <c r="A12" s="48"/>
      <c r="B12" s="48">
        <v>61043</v>
      </c>
      <c r="C12" s="41" t="s">
        <v>88</v>
      </c>
      <c r="D12" s="36">
        <v>2130.5484000000001</v>
      </c>
      <c r="E12" s="32">
        <v>596.32590000000005</v>
      </c>
      <c r="F12" s="32">
        <v>175.65750000000003</v>
      </c>
      <c r="G12" s="32">
        <v>799.48090000000013</v>
      </c>
      <c r="H12" s="32">
        <v>90.736999999999995</v>
      </c>
      <c r="I12" s="32">
        <v>220.66109999999998</v>
      </c>
      <c r="J12" s="32">
        <v>247.68600000000004</v>
      </c>
      <c r="K12" s="32">
        <v>45.467400000000005</v>
      </c>
      <c r="L12" s="32">
        <v>3.4918999999999998</v>
      </c>
      <c r="M12" s="32">
        <v>42.229200000000006</v>
      </c>
      <c r="N12" s="32">
        <v>0</v>
      </c>
      <c r="O12" s="32">
        <v>0</v>
      </c>
      <c r="P12" s="32">
        <v>17.485700000000001</v>
      </c>
      <c r="Q12" s="46">
        <v>102.82889999999999</v>
      </c>
      <c r="R12" s="45">
        <v>3612.87</v>
      </c>
      <c r="S12" s="31" t="s">
        <v>78</v>
      </c>
      <c r="T12" s="31" t="s">
        <v>78</v>
      </c>
      <c r="U12" s="31">
        <v>5.1420861104918233E-4</v>
      </c>
      <c r="V12" s="31" t="s">
        <v>78</v>
      </c>
      <c r="W12" s="31">
        <v>0.99948579138895088</v>
      </c>
      <c r="X12" s="31" t="s">
        <v>78</v>
      </c>
      <c r="Y12" s="31" t="s">
        <v>78</v>
      </c>
      <c r="Z12" s="31" t="s">
        <v>78</v>
      </c>
      <c r="AA12" s="31" t="s">
        <v>78</v>
      </c>
      <c r="AB12" s="31" t="s">
        <v>78</v>
      </c>
    </row>
    <row r="13" spans="1:28" ht="15.75" thickBot="1" x14ac:dyDescent="0.3">
      <c r="A13" s="48"/>
      <c r="B13" s="48">
        <v>61048</v>
      </c>
      <c r="C13" s="41" t="s">
        <v>89</v>
      </c>
      <c r="D13" s="36">
        <v>2416.1228000000001</v>
      </c>
      <c r="E13" s="32">
        <v>845.23159999999984</v>
      </c>
      <c r="F13" s="32">
        <v>427.53889999999996</v>
      </c>
      <c r="G13" s="32">
        <v>757.80320000000029</v>
      </c>
      <c r="H13" s="32">
        <v>35.103400000000001</v>
      </c>
      <c r="I13" s="32">
        <v>169.0575</v>
      </c>
      <c r="J13" s="32">
        <v>181.38820000000004</v>
      </c>
      <c r="K13" s="32">
        <v>93.067400000000006</v>
      </c>
      <c r="L13" s="32">
        <v>15.832799999999999</v>
      </c>
      <c r="M13" s="32">
        <v>28.924300000000002</v>
      </c>
      <c r="N13" s="32">
        <v>0</v>
      </c>
      <c r="O13" s="32">
        <v>14.6694</v>
      </c>
      <c r="P13" s="32">
        <v>32.613199999999999</v>
      </c>
      <c r="Q13" s="46">
        <v>17.8123</v>
      </c>
      <c r="R13" s="45">
        <v>4023.84</v>
      </c>
      <c r="S13" s="31" t="s">
        <v>78</v>
      </c>
      <c r="T13" s="31" t="s">
        <v>78</v>
      </c>
      <c r="U13" s="31" t="s">
        <v>78</v>
      </c>
      <c r="V13" s="31" t="s">
        <v>78</v>
      </c>
      <c r="W13" s="31">
        <v>0.99842842570122181</v>
      </c>
      <c r="X13" s="31" t="s">
        <v>78</v>
      </c>
      <c r="Y13" s="31" t="s">
        <v>78</v>
      </c>
      <c r="Z13" s="31">
        <v>1.5715742987781952E-3</v>
      </c>
      <c r="AA13" s="31" t="s">
        <v>78</v>
      </c>
      <c r="AB13" s="31" t="s">
        <v>78</v>
      </c>
    </row>
    <row r="14" spans="1:28" ht="15.75" thickBot="1" x14ac:dyDescent="0.3">
      <c r="A14" s="48"/>
      <c r="B14" s="48">
        <v>61063</v>
      </c>
      <c r="C14" s="41" t="s">
        <v>90</v>
      </c>
      <c r="D14" s="36">
        <v>1977.8218999999997</v>
      </c>
      <c r="E14" s="32">
        <v>201.99369999999993</v>
      </c>
      <c r="F14" s="32">
        <v>114.8977</v>
      </c>
      <c r="G14" s="32">
        <v>776.39789999999982</v>
      </c>
      <c r="H14" s="32">
        <v>261.4720999999999</v>
      </c>
      <c r="I14" s="32">
        <v>165.11189999999999</v>
      </c>
      <c r="J14" s="32">
        <v>457.9486</v>
      </c>
      <c r="K14" s="32">
        <v>8.8447999999999993</v>
      </c>
      <c r="L14" s="32">
        <v>7.2975999999999992</v>
      </c>
      <c r="M14" s="32">
        <v>50.774500000000003</v>
      </c>
      <c r="N14" s="32">
        <v>9.4548000000000005</v>
      </c>
      <c r="O14" s="32">
        <v>0</v>
      </c>
      <c r="P14" s="32">
        <v>58.061599999999999</v>
      </c>
      <c r="Q14" s="46">
        <v>0</v>
      </c>
      <c r="R14" s="45">
        <v>2439.7399999999998</v>
      </c>
      <c r="S14" s="31" t="s">
        <v>78</v>
      </c>
      <c r="T14" s="31">
        <v>0.99576995269069535</v>
      </c>
      <c r="U14" s="31" t="s">
        <v>78</v>
      </c>
      <c r="V14" s="31" t="s">
        <v>78</v>
      </c>
      <c r="W14" s="31">
        <v>4.2300473093047283E-3</v>
      </c>
      <c r="X14" s="31" t="s">
        <v>78</v>
      </c>
      <c r="Y14" s="31" t="s">
        <v>78</v>
      </c>
      <c r="Z14" s="31" t="s">
        <v>78</v>
      </c>
      <c r="AA14" s="31" t="s">
        <v>78</v>
      </c>
      <c r="AB14" s="31" t="s">
        <v>78</v>
      </c>
    </row>
    <row r="15" spans="1:28" ht="15.75" thickBot="1" x14ac:dyDescent="0.3">
      <c r="A15" s="48"/>
      <c r="B15" s="48">
        <v>61068</v>
      </c>
      <c r="C15" s="41" t="s">
        <v>91</v>
      </c>
      <c r="D15" s="36">
        <v>1923.3971999999999</v>
      </c>
      <c r="E15" s="32">
        <v>291.45549999999992</v>
      </c>
      <c r="F15" s="32">
        <v>155.38359999999994</v>
      </c>
      <c r="G15" s="32">
        <v>728.7569000000002</v>
      </c>
      <c r="H15" s="32">
        <v>107.73949999999999</v>
      </c>
      <c r="I15" s="32">
        <v>141.73719999999997</v>
      </c>
      <c r="J15" s="32">
        <v>498.32450000000006</v>
      </c>
      <c r="K15" s="32">
        <v>0</v>
      </c>
      <c r="L15" s="32">
        <v>0.44140000000000001</v>
      </c>
      <c r="M15" s="32">
        <v>0</v>
      </c>
      <c r="N15" s="32">
        <v>0</v>
      </c>
      <c r="O15" s="32">
        <v>0</v>
      </c>
      <c r="P15" s="32">
        <v>20.192999999999998</v>
      </c>
      <c r="Q15" s="46">
        <v>27.919499999999999</v>
      </c>
      <c r="R15" s="45">
        <v>3286.37</v>
      </c>
      <c r="S15" s="31" t="s">
        <v>78</v>
      </c>
      <c r="T15" s="31">
        <v>0.45391241420448336</v>
      </c>
      <c r="U15" s="31" t="s">
        <v>78</v>
      </c>
      <c r="V15" s="31" t="s">
        <v>78</v>
      </c>
      <c r="W15" s="31">
        <v>0.54608758579551664</v>
      </c>
      <c r="X15" s="31" t="s">
        <v>78</v>
      </c>
      <c r="Y15" s="31" t="s">
        <v>78</v>
      </c>
      <c r="Z15" s="31" t="s">
        <v>78</v>
      </c>
      <c r="AA15" s="31" t="s">
        <v>78</v>
      </c>
      <c r="AB15" s="31" t="s">
        <v>78</v>
      </c>
    </row>
    <row r="16" spans="1:28" ht="15.75" thickBot="1" x14ac:dyDescent="0.3">
      <c r="A16" s="48"/>
      <c r="B16" s="48">
        <v>61072</v>
      </c>
      <c r="C16" s="41" t="s">
        <v>92</v>
      </c>
      <c r="D16" s="36">
        <v>1891.3818000000001</v>
      </c>
      <c r="E16" s="32">
        <v>302.55969999999985</v>
      </c>
      <c r="F16" s="32">
        <v>153.08029999999999</v>
      </c>
      <c r="G16" s="32">
        <v>851.31080000000009</v>
      </c>
      <c r="H16" s="32">
        <v>118.5886</v>
      </c>
      <c r="I16" s="32">
        <v>158.94450000000001</v>
      </c>
      <c r="J16" s="32">
        <v>306.89789999999999</v>
      </c>
      <c r="K16" s="32">
        <v>28.537900000000004</v>
      </c>
      <c r="L16" s="32">
        <v>76.520399999999995</v>
      </c>
      <c r="M16" s="32">
        <v>212.86149999999998</v>
      </c>
      <c r="N16" s="32">
        <v>28.192899999999998</v>
      </c>
      <c r="O16" s="32">
        <v>50.606400000000001</v>
      </c>
      <c r="P16" s="32">
        <v>123.93459999999999</v>
      </c>
      <c r="Q16" s="46">
        <v>18.526500000000002</v>
      </c>
      <c r="R16" s="45">
        <v>4403.5200000000004</v>
      </c>
      <c r="S16" s="31" t="s">
        <v>78</v>
      </c>
      <c r="T16" s="31">
        <v>0.28467652822995415</v>
      </c>
      <c r="U16" s="31" t="s">
        <v>78</v>
      </c>
      <c r="V16" s="31" t="s">
        <v>78</v>
      </c>
      <c r="W16" s="31">
        <v>0.71532347177004596</v>
      </c>
      <c r="X16" s="31" t="s">
        <v>78</v>
      </c>
      <c r="Y16" s="31" t="s">
        <v>78</v>
      </c>
      <c r="Z16" s="31" t="s">
        <v>78</v>
      </c>
      <c r="AA16" s="31" t="s">
        <v>78</v>
      </c>
      <c r="AB16" s="31" t="s">
        <v>78</v>
      </c>
    </row>
    <row r="17" spans="1:28" ht="15.75" thickBot="1" x14ac:dyDescent="0.3">
      <c r="A17" s="48"/>
      <c r="B17" s="48">
        <v>61079</v>
      </c>
      <c r="C17" s="41" t="s">
        <v>93</v>
      </c>
      <c r="D17" s="36">
        <v>2107.7500999999997</v>
      </c>
      <c r="E17" s="32">
        <v>1052.1315</v>
      </c>
      <c r="F17" s="32">
        <v>202.41560000000001</v>
      </c>
      <c r="G17" s="32">
        <v>460.68499999999995</v>
      </c>
      <c r="H17" s="32">
        <v>50.805599999999998</v>
      </c>
      <c r="I17" s="32">
        <v>235.69740000000002</v>
      </c>
      <c r="J17" s="32">
        <v>106.015</v>
      </c>
      <c r="K17" s="32">
        <v>80.876800000000017</v>
      </c>
      <c r="L17" s="32">
        <v>12.023000000000001</v>
      </c>
      <c r="M17" s="32">
        <v>40.114800000000002</v>
      </c>
      <c r="N17" s="32">
        <v>0</v>
      </c>
      <c r="O17" s="32">
        <v>6.8464999999999998</v>
      </c>
      <c r="P17" s="32">
        <v>12.082299999999998</v>
      </c>
      <c r="Q17" s="46">
        <v>395.09599999999995</v>
      </c>
      <c r="R17" s="45">
        <v>3731.68</v>
      </c>
      <c r="S17" s="31" t="s">
        <v>78</v>
      </c>
      <c r="T17" s="31" t="s">
        <v>78</v>
      </c>
      <c r="U17" s="31">
        <v>2.5828610418678646E-2</v>
      </c>
      <c r="V17" s="31" t="s">
        <v>78</v>
      </c>
      <c r="W17" s="31">
        <v>0.97393294382399775</v>
      </c>
      <c r="X17" s="31" t="s">
        <v>78</v>
      </c>
      <c r="Y17" s="31" t="s">
        <v>78</v>
      </c>
      <c r="Z17" s="31">
        <v>2.3844575732378929E-4</v>
      </c>
      <c r="AA17" s="31" t="s">
        <v>78</v>
      </c>
      <c r="AB17" s="31" t="s">
        <v>78</v>
      </c>
    </row>
    <row r="18" spans="1:28" ht="15.75" thickBot="1" x14ac:dyDescent="0.3">
      <c r="A18" s="48"/>
      <c r="B18" s="48">
        <v>61080</v>
      </c>
      <c r="C18" s="41" t="s">
        <v>94</v>
      </c>
      <c r="D18" s="36">
        <v>734.15110000000004</v>
      </c>
      <c r="E18" s="32">
        <v>172.73040000000003</v>
      </c>
      <c r="F18" s="32">
        <v>64.730400000000003</v>
      </c>
      <c r="G18" s="32">
        <v>336.48920000000004</v>
      </c>
      <c r="H18" s="32">
        <v>64.754400000000004</v>
      </c>
      <c r="I18" s="32">
        <v>48.723200000000006</v>
      </c>
      <c r="J18" s="32">
        <v>46.723499999999994</v>
      </c>
      <c r="K18" s="32">
        <v>5.9341999999999997</v>
      </c>
      <c r="L18" s="32">
        <v>5.6927000000000003</v>
      </c>
      <c r="M18" s="32">
        <v>0</v>
      </c>
      <c r="N18" s="32">
        <v>0</v>
      </c>
      <c r="O18" s="32">
        <v>0</v>
      </c>
      <c r="P18" s="32">
        <v>0</v>
      </c>
      <c r="Q18" s="46">
        <v>58.244599999999998</v>
      </c>
      <c r="R18" s="45">
        <v>2774.44</v>
      </c>
      <c r="S18" s="31" t="s">
        <v>78</v>
      </c>
      <c r="T18" s="31" t="s">
        <v>78</v>
      </c>
      <c r="U18" s="31" t="s">
        <v>78</v>
      </c>
      <c r="V18" s="31" t="s">
        <v>78</v>
      </c>
      <c r="W18" s="31">
        <v>1</v>
      </c>
      <c r="X18" s="31" t="s">
        <v>78</v>
      </c>
      <c r="Y18" s="31" t="s">
        <v>78</v>
      </c>
      <c r="Z18" s="31" t="s">
        <v>78</v>
      </c>
      <c r="AA18" s="31" t="s">
        <v>78</v>
      </c>
      <c r="AB18" s="31" t="s">
        <v>78</v>
      </c>
    </row>
    <row r="19" spans="1:28" x14ac:dyDescent="0.25">
      <c r="A19" s="48"/>
      <c r="B19" s="48">
        <v>61081</v>
      </c>
      <c r="C19" s="41" t="s">
        <v>95</v>
      </c>
      <c r="D19" s="36">
        <v>2528.9947000000002</v>
      </c>
      <c r="E19" s="32">
        <v>564.6807</v>
      </c>
      <c r="F19" s="32">
        <v>236.02709999999999</v>
      </c>
      <c r="G19" s="32">
        <v>973.72809999999981</v>
      </c>
      <c r="H19" s="32">
        <v>210.81940000000003</v>
      </c>
      <c r="I19" s="32">
        <v>190.53970000000001</v>
      </c>
      <c r="J19" s="32">
        <v>353.19970000000001</v>
      </c>
      <c r="K19" s="32">
        <v>0</v>
      </c>
      <c r="L19" s="32">
        <v>5.8314000000000004</v>
      </c>
      <c r="M19" s="32">
        <v>6.5781999999999998</v>
      </c>
      <c r="N19" s="32">
        <v>0</v>
      </c>
      <c r="O19" s="32">
        <v>0</v>
      </c>
      <c r="P19" s="32">
        <v>0.56089999999999995</v>
      </c>
      <c r="Q19" s="46">
        <v>0</v>
      </c>
      <c r="R19" s="45">
        <v>3725.58</v>
      </c>
      <c r="S19" s="31" t="s">
        <v>78</v>
      </c>
      <c r="T19" s="31" t="s">
        <v>78</v>
      </c>
      <c r="U19" s="31" t="s">
        <v>78</v>
      </c>
      <c r="V19" s="31" t="s">
        <v>78</v>
      </c>
      <c r="W19" s="31">
        <v>1</v>
      </c>
      <c r="X19" s="31" t="s">
        <v>78</v>
      </c>
      <c r="Y19" s="31" t="s">
        <v>78</v>
      </c>
      <c r="Z19" s="31" t="s">
        <v>78</v>
      </c>
      <c r="AA19" s="31" t="s">
        <v>78</v>
      </c>
      <c r="AB19" s="31" t="s">
        <v>78</v>
      </c>
    </row>
  </sheetData>
  <autoFilter ref="B2:C2" xr:uid="{9566EF4B-79CB-4943-B0E1-D499F39BFA3C}"/>
  <mergeCells count="3">
    <mergeCell ref="R1:R2"/>
    <mergeCell ref="D1:D2"/>
    <mergeCell ref="Q1:Q2"/>
  </mergeCells>
  <conditionalFormatting sqref="D3:AB19">
    <cfRule type="expression" dxfId="17" priority="1">
      <formula>ISTEXT(D3)</formula>
    </cfRule>
  </conditionalFormatting>
  <hyperlinks>
    <hyperlink ref="A1" location="INDEX!A1" display="INDEX!A1" xr:uid="{A77D1F98-0156-4FDA-815F-9F48174533FE}"/>
  </hyperlinks>
  <pageMargins left="0.70866141732283472" right="0.70866141732283472" top="0.55118110236220474" bottom="0.55118110236220474" header="0.31496062992125984" footer="0.31496062992125984"/>
  <pageSetup paperSize="9" scale="80" pageOrder="overThenDown" orientation="landscape" r:id="rId1"/>
  <headerFooter>
    <oddHeader>&amp;C&amp;"-,Gras"&amp;8&amp;F</oddHeader>
    <oddFooter>&amp;L&amp;"-,Gras"&amp;8© SPW - Décembre 2024&amp;R&amp;"-,Gras"&amp;8&amp;P/&amp;N</oddFooter>
  </headerFooter>
  <colBreaks count="2" manualBreakCount="2">
    <brk id="10" max="1048575" man="1"/>
    <brk id="17" max="1048575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37681-F15B-46B9-8364-7579B29681BA}">
  <sheetPr codeName="Feuil04"/>
  <dimension ref="A1:AC26"/>
  <sheetViews>
    <sheetView showGridLines="0" zoomScaleNormal="100" workbookViewId="0">
      <pane xSplit="3" ySplit="2" topLeftCell="D3" activePane="bottomRight" state="frozen"/>
      <selection pane="topRight" activeCell="E1" sqref="E1"/>
      <selection pane="bottomLeft" activeCell="A4" sqref="A4"/>
      <selection pane="bottomRight" activeCell="B1" sqref="B1"/>
    </sheetView>
  </sheetViews>
  <sheetFormatPr baseColWidth="10" defaultColWidth="20.7109375" defaultRowHeight="15" x14ac:dyDescent="0.25"/>
  <cols>
    <col min="1" max="1" width="3.7109375" style="6" customWidth="1"/>
    <col min="2" max="2" width="10.28515625" style="6" bestFit="1" customWidth="1"/>
    <col min="3" max="3" width="30.7109375" style="9" customWidth="1"/>
    <col min="4" max="29" width="15.7109375" style="10" customWidth="1"/>
    <col min="30" max="16384" width="20.7109375" style="7"/>
  </cols>
  <sheetData>
    <row r="1" spans="1:29" s="8" customFormat="1" ht="37.5" customHeight="1" x14ac:dyDescent="0.25">
      <c r="A1" s="12" t="s">
        <v>50</v>
      </c>
      <c r="B1" s="21">
        <v>2023</v>
      </c>
      <c r="C1" s="19" t="s">
        <v>71</v>
      </c>
      <c r="D1" s="49" t="s">
        <v>66</v>
      </c>
      <c r="E1" s="49" t="s">
        <v>59</v>
      </c>
      <c r="F1" s="24">
        <v>2020</v>
      </c>
      <c r="G1" s="24">
        <v>2020</v>
      </c>
      <c r="H1" s="49" t="s">
        <v>15</v>
      </c>
      <c r="I1" s="49" t="s">
        <v>21</v>
      </c>
      <c r="J1" s="49" t="s">
        <v>16</v>
      </c>
      <c r="K1" s="49" t="s">
        <v>22</v>
      </c>
      <c r="L1" s="49" t="s">
        <v>60</v>
      </c>
      <c r="M1" s="49" t="s">
        <v>20</v>
      </c>
      <c r="N1" s="49" t="s">
        <v>17</v>
      </c>
      <c r="O1" s="49" t="s">
        <v>23</v>
      </c>
      <c r="P1" s="49" t="s">
        <v>62</v>
      </c>
      <c r="Q1" s="49" t="s">
        <v>61</v>
      </c>
      <c r="R1" s="38" t="s">
        <v>64</v>
      </c>
      <c r="S1" s="38"/>
      <c r="T1" s="38"/>
      <c r="U1" s="23"/>
      <c r="V1" s="49" t="s">
        <v>65</v>
      </c>
      <c r="W1" s="23" t="s">
        <v>13</v>
      </c>
      <c r="X1" s="23"/>
      <c r="Y1" s="23"/>
      <c r="Z1" s="23"/>
      <c r="AA1" s="23"/>
      <c r="AB1" s="23"/>
      <c r="AC1" s="23"/>
    </row>
    <row r="2" spans="1:29" s="1" customFormat="1" ht="60.75" thickBot="1" x14ac:dyDescent="0.3">
      <c r="A2" s="14" t="s">
        <v>9</v>
      </c>
      <c r="B2" s="14" t="s">
        <v>11</v>
      </c>
      <c r="C2" s="14" t="s">
        <v>10</v>
      </c>
      <c r="D2" s="49"/>
      <c r="E2" s="49"/>
      <c r="F2" s="37" t="s">
        <v>14</v>
      </c>
      <c r="G2" s="47" t="s">
        <v>75</v>
      </c>
      <c r="H2" s="49"/>
      <c r="I2" s="49"/>
      <c r="J2" s="49"/>
      <c r="K2" s="49"/>
      <c r="L2" s="49"/>
      <c r="M2" s="49"/>
      <c r="N2" s="49"/>
      <c r="O2" s="49"/>
      <c r="P2" s="49"/>
      <c r="Q2" s="49"/>
      <c r="R2" s="37" t="s">
        <v>18</v>
      </c>
      <c r="S2" s="37" t="s">
        <v>19</v>
      </c>
      <c r="T2" s="37" t="s">
        <v>63</v>
      </c>
      <c r="U2" s="37" t="s">
        <v>6</v>
      </c>
      <c r="V2" s="49"/>
      <c r="W2" s="37" t="s">
        <v>2</v>
      </c>
      <c r="X2" s="37" t="s">
        <v>67</v>
      </c>
      <c r="Y2" s="37" t="s">
        <v>3</v>
      </c>
      <c r="Z2" s="37" t="s">
        <v>4</v>
      </c>
      <c r="AA2" s="37" t="s">
        <v>7</v>
      </c>
      <c r="AB2" s="37" t="s">
        <v>5</v>
      </c>
      <c r="AC2" s="37" t="s">
        <v>6</v>
      </c>
    </row>
    <row r="3" spans="1:29" x14ac:dyDescent="0.25">
      <c r="A3" s="16"/>
      <c r="B3" s="16">
        <v>62003</v>
      </c>
      <c r="C3" s="40" t="s">
        <v>96</v>
      </c>
      <c r="D3" s="39">
        <v>15</v>
      </c>
      <c r="E3" s="32">
        <v>704.05</v>
      </c>
      <c r="F3" s="32">
        <v>28</v>
      </c>
      <c r="G3" s="34">
        <v>60.352941176470587</v>
      </c>
      <c r="H3" s="32" t="s">
        <v>78</v>
      </c>
      <c r="I3" s="32" t="s">
        <v>79</v>
      </c>
      <c r="J3" s="32" t="s">
        <v>78</v>
      </c>
      <c r="K3" s="32" t="s">
        <v>79</v>
      </c>
      <c r="L3" s="32" t="s">
        <v>78</v>
      </c>
      <c r="M3" s="32" t="s">
        <v>79</v>
      </c>
      <c r="N3" s="32" t="s">
        <v>78</v>
      </c>
      <c r="O3" s="32" t="s">
        <v>79</v>
      </c>
      <c r="P3" s="32" t="s">
        <v>78</v>
      </c>
      <c r="Q3" s="32" t="s">
        <v>79</v>
      </c>
      <c r="R3" s="32" t="s">
        <v>78</v>
      </c>
      <c r="S3" s="32" t="s">
        <v>78</v>
      </c>
      <c r="T3" s="32" t="s">
        <v>78</v>
      </c>
      <c r="U3" s="32">
        <v>29.5</v>
      </c>
      <c r="V3" s="32">
        <v>15</v>
      </c>
      <c r="W3" s="31">
        <v>1</v>
      </c>
      <c r="X3" s="31">
        <v>0</v>
      </c>
      <c r="Y3" s="31">
        <v>0</v>
      </c>
      <c r="Z3" s="31">
        <v>0</v>
      </c>
      <c r="AA3" s="31">
        <v>0</v>
      </c>
      <c r="AB3" s="31">
        <v>0</v>
      </c>
      <c r="AC3" s="31">
        <v>0</v>
      </c>
    </row>
    <row r="4" spans="1:29" x14ac:dyDescent="0.25">
      <c r="A4" s="16"/>
      <c r="B4" s="16">
        <v>62006</v>
      </c>
      <c r="C4" s="41" t="s">
        <v>97</v>
      </c>
      <c r="D4" s="39">
        <v>59</v>
      </c>
      <c r="E4" s="32">
        <v>2046.66</v>
      </c>
      <c r="F4" s="32">
        <v>88</v>
      </c>
      <c r="G4" s="34">
        <v>57.033333333333331</v>
      </c>
      <c r="H4" s="32" t="s">
        <v>78</v>
      </c>
      <c r="I4" s="32" t="s">
        <v>79</v>
      </c>
      <c r="J4" s="32">
        <v>470</v>
      </c>
      <c r="K4" s="32">
        <v>8</v>
      </c>
      <c r="L4" s="32">
        <v>1830</v>
      </c>
      <c r="M4" s="32">
        <v>9</v>
      </c>
      <c r="N4" s="32" t="s">
        <v>78</v>
      </c>
      <c r="O4" s="32" t="s">
        <v>79</v>
      </c>
      <c r="P4" s="32" t="s">
        <v>78</v>
      </c>
      <c r="Q4" s="32" t="s">
        <v>79</v>
      </c>
      <c r="R4" s="32">
        <v>1174.5</v>
      </c>
      <c r="S4" s="32" t="s">
        <v>78</v>
      </c>
      <c r="T4" s="32" t="s">
        <v>78</v>
      </c>
      <c r="U4" s="32">
        <v>19.990000000000009</v>
      </c>
      <c r="V4" s="32">
        <v>42</v>
      </c>
      <c r="W4" s="31">
        <v>0.79069999999999996</v>
      </c>
      <c r="X4" s="31">
        <v>6.9800000000000001E-2</v>
      </c>
      <c r="Y4" s="31">
        <v>0</v>
      </c>
      <c r="Z4" s="31">
        <v>6.9800000000000001E-2</v>
      </c>
      <c r="AA4" s="31">
        <v>0</v>
      </c>
      <c r="AB4" s="31">
        <v>6.9800000000000001E-2</v>
      </c>
      <c r="AC4" s="31">
        <v>0</v>
      </c>
    </row>
    <row r="5" spans="1:29" x14ac:dyDescent="0.25">
      <c r="A5" s="16"/>
      <c r="B5" s="16">
        <v>62009</v>
      </c>
      <c r="C5" s="41" t="s">
        <v>98</v>
      </c>
      <c r="D5" s="39">
        <v>37</v>
      </c>
      <c r="E5" s="32">
        <v>2027.26</v>
      </c>
      <c r="F5" s="32">
        <v>65</v>
      </c>
      <c r="G5" s="34">
        <v>53.162162162162161</v>
      </c>
      <c r="H5" s="32">
        <v>430</v>
      </c>
      <c r="I5" s="32">
        <v>17</v>
      </c>
      <c r="J5" s="32">
        <v>1800</v>
      </c>
      <c r="K5" s="32">
        <v>8</v>
      </c>
      <c r="L5" s="32">
        <v>3830</v>
      </c>
      <c r="M5" s="32">
        <v>24</v>
      </c>
      <c r="N5" s="32" t="s">
        <v>78</v>
      </c>
      <c r="O5" s="32" t="s">
        <v>79</v>
      </c>
      <c r="P5" s="32" t="s">
        <v>78</v>
      </c>
      <c r="Q5" s="32" t="s">
        <v>79</v>
      </c>
      <c r="R5" s="32">
        <v>2958.4000000000005</v>
      </c>
      <c r="S5" s="32" t="s">
        <v>78</v>
      </c>
      <c r="T5" s="32" t="s">
        <v>78</v>
      </c>
      <c r="U5" s="32">
        <v>31.5</v>
      </c>
      <c r="V5" s="32">
        <v>23</v>
      </c>
      <c r="W5" s="31">
        <v>3.7000000000000005E-2</v>
      </c>
      <c r="X5" s="31">
        <v>3.7000000000000005E-2</v>
      </c>
      <c r="Y5" s="31">
        <v>0.59260000000000002</v>
      </c>
      <c r="Z5" s="31">
        <v>0.14810000000000001</v>
      </c>
      <c r="AA5" s="31">
        <v>7.4099999999999999E-2</v>
      </c>
      <c r="AB5" s="31">
        <v>0</v>
      </c>
      <c r="AC5" s="31">
        <v>0.11109999999999999</v>
      </c>
    </row>
    <row r="6" spans="1:29" x14ac:dyDescent="0.25">
      <c r="A6" s="16"/>
      <c r="B6" s="16">
        <v>62011</v>
      </c>
      <c r="C6" s="41" t="s">
        <v>99</v>
      </c>
      <c r="D6" s="39">
        <v>40</v>
      </c>
      <c r="E6" s="32">
        <v>1920.33</v>
      </c>
      <c r="F6" s="32">
        <v>69</v>
      </c>
      <c r="G6" s="34">
        <v>58.10526315789474</v>
      </c>
      <c r="H6" s="32">
        <v>170</v>
      </c>
      <c r="I6" s="32">
        <v>6</v>
      </c>
      <c r="J6" s="32">
        <v>830</v>
      </c>
      <c r="K6" s="32">
        <v>11</v>
      </c>
      <c r="L6" s="32">
        <v>1970</v>
      </c>
      <c r="M6" s="32">
        <v>15</v>
      </c>
      <c r="N6" s="32" t="s">
        <v>78</v>
      </c>
      <c r="O6" s="32" t="s">
        <v>79</v>
      </c>
      <c r="P6" s="32" t="s">
        <v>78</v>
      </c>
      <c r="Q6" s="32" t="s">
        <v>79</v>
      </c>
      <c r="R6" s="32">
        <v>1370.2</v>
      </c>
      <c r="S6" s="32" t="s">
        <v>78</v>
      </c>
      <c r="T6" s="32" t="s">
        <v>78</v>
      </c>
      <c r="U6" s="32">
        <v>217.28700000000003</v>
      </c>
      <c r="V6" s="32">
        <v>36</v>
      </c>
      <c r="W6" s="31">
        <v>0.43240000000000001</v>
      </c>
      <c r="X6" s="31">
        <v>8.1099999999999992E-2</v>
      </c>
      <c r="Y6" s="31">
        <v>5.4100000000000002E-2</v>
      </c>
      <c r="Z6" s="31">
        <v>2.7000000000000003E-2</v>
      </c>
      <c r="AA6" s="31">
        <v>5.4100000000000002E-2</v>
      </c>
      <c r="AB6" s="31">
        <v>0.29730000000000006</v>
      </c>
      <c r="AC6" s="31">
        <v>5.4100000000000002E-2</v>
      </c>
    </row>
    <row r="7" spans="1:29" x14ac:dyDescent="0.25">
      <c r="A7" s="16"/>
      <c r="B7" s="16">
        <v>62015</v>
      </c>
      <c r="C7" s="41" t="s">
        <v>100</v>
      </c>
      <c r="D7" s="39" t="s">
        <v>79</v>
      </c>
      <c r="E7" s="32">
        <v>123.96</v>
      </c>
      <c r="F7" s="32" t="s">
        <v>79</v>
      </c>
      <c r="G7" s="34">
        <v>59.5</v>
      </c>
      <c r="H7" s="32" t="s">
        <v>78</v>
      </c>
      <c r="I7" s="32" t="s">
        <v>79</v>
      </c>
      <c r="J7" s="32" t="s">
        <v>78</v>
      </c>
      <c r="K7" s="32" t="s">
        <v>79</v>
      </c>
      <c r="L7" s="32" t="s">
        <v>78</v>
      </c>
      <c r="M7" s="32" t="s">
        <v>79</v>
      </c>
      <c r="N7" s="32" t="s">
        <v>78</v>
      </c>
      <c r="O7" s="32" t="s">
        <v>79</v>
      </c>
      <c r="P7" s="32" t="s">
        <v>78</v>
      </c>
      <c r="Q7" s="32" t="s">
        <v>79</v>
      </c>
      <c r="R7" s="32" t="s">
        <v>78</v>
      </c>
      <c r="S7" s="32" t="s">
        <v>78</v>
      </c>
      <c r="T7" s="32" t="s">
        <v>78</v>
      </c>
      <c r="U7" s="32">
        <v>83.3</v>
      </c>
      <c r="V7" s="32" t="s">
        <v>79</v>
      </c>
      <c r="W7" s="31" t="s">
        <v>78</v>
      </c>
      <c r="X7" s="31" t="s">
        <v>78</v>
      </c>
      <c r="Y7" s="31" t="s">
        <v>78</v>
      </c>
      <c r="Z7" s="31" t="s">
        <v>78</v>
      </c>
      <c r="AA7" s="31" t="s">
        <v>78</v>
      </c>
      <c r="AB7" s="31" t="s">
        <v>78</v>
      </c>
      <c r="AC7" s="31" t="s">
        <v>78</v>
      </c>
    </row>
    <row r="8" spans="1:29" x14ac:dyDescent="0.25">
      <c r="A8" s="16"/>
      <c r="B8" s="16">
        <v>62022</v>
      </c>
      <c r="C8" s="41" t="s">
        <v>101</v>
      </c>
      <c r="D8" s="39">
        <v>7</v>
      </c>
      <c r="E8" s="32">
        <v>230.49</v>
      </c>
      <c r="F8" s="32">
        <v>16</v>
      </c>
      <c r="G8" s="34">
        <v>49.875</v>
      </c>
      <c r="H8" s="32" t="s">
        <v>78</v>
      </c>
      <c r="I8" s="32" t="s">
        <v>79</v>
      </c>
      <c r="J8" s="32">
        <v>250</v>
      </c>
      <c r="K8" s="32">
        <v>4</v>
      </c>
      <c r="L8" s="32">
        <v>570</v>
      </c>
      <c r="M8" s="32">
        <v>5</v>
      </c>
      <c r="N8" s="32" t="s">
        <v>78</v>
      </c>
      <c r="O8" s="32" t="s">
        <v>79</v>
      </c>
      <c r="P8" s="32" t="s">
        <v>78</v>
      </c>
      <c r="Q8" s="32" t="s">
        <v>79</v>
      </c>
      <c r="R8" s="32">
        <v>433.3</v>
      </c>
      <c r="S8" s="32" t="s">
        <v>78</v>
      </c>
      <c r="T8" s="32" t="s">
        <v>78</v>
      </c>
      <c r="U8" s="32">
        <v>2.1999999999999886</v>
      </c>
      <c r="V8" s="32">
        <v>5</v>
      </c>
      <c r="W8" s="31">
        <v>0</v>
      </c>
      <c r="X8" s="31">
        <v>0.28570000000000001</v>
      </c>
      <c r="Y8" s="31">
        <v>0.1429</v>
      </c>
      <c r="Z8" s="31">
        <v>0.42859999999999998</v>
      </c>
      <c r="AA8" s="31">
        <v>0.1429</v>
      </c>
      <c r="AB8" s="31">
        <v>0</v>
      </c>
      <c r="AC8" s="31">
        <v>0</v>
      </c>
    </row>
    <row r="9" spans="1:29" x14ac:dyDescent="0.25">
      <c r="A9" s="16"/>
      <c r="B9" s="16">
        <v>62026</v>
      </c>
      <c r="C9" s="41" t="s">
        <v>102</v>
      </c>
      <c r="D9" s="39">
        <v>15</v>
      </c>
      <c r="E9" s="32">
        <v>829.69</v>
      </c>
      <c r="F9" s="32">
        <v>21</v>
      </c>
      <c r="G9" s="34">
        <v>55.705882352941174</v>
      </c>
      <c r="H9" s="32" t="s">
        <v>78</v>
      </c>
      <c r="I9" s="32" t="s">
        <v>79</v>
      </c>
      <c r="J9" s="32">
        <v>420</v>
      </c>
      <c r="K9" s="32">
        <v>6</v>
      </c>
      <c r="L9" s="32">
        <v>970</v>
      </c>
      <c r="M9" s="32">
        <v>9</v>
      </c>
      <c r="N9" s="32" t="s">
        <v>78</v>
      </c>
      <c r="O9" s="32" t="s">
        <v>79</v>
      </c>
      <c r="P9" s="32" t="s">
        <v>78</v>
      </c>
      <c r="Q9" s="32" t="s">
        <v>79</v>
      </c>
      <c r="R9" s="32">
        <v>720.4</v>
      </c>
      <c r="S9" s="32" t="s">
        <v>78</v>
      </c>
      <c r="T9" s="32" t="s">
        <v>78</v>
      </c>
      <c r="U9" s="32">
        <v>569.4000000000002</v>
      </c>
      <c r="V9" s="32">
        <v>12</v>
      </c>
      <c r="W9" s="31">
        <v>0.16670000000000001</v>
      </c>
      <c r="X9" s="31">
        <v>0</v>
      </c>
      <c r="Y9" s="31">
        <v>0.16670000000000001</v>
      </c>
      <c r="Z9" s="31">
        <v>0.33329999999999999</v>
      </c>
      <c r="AA9" s="31">
        <v>0</v>
      </c>
      <c r="AB9" s="31">
        <v>8.3299999999999999E-2</v>
      </c>
      <c r="AC9" s="31">
        <v>0.25</v>
      </c>
    </row>
    <row r="10" spans="1:29" x14ac:dyDescent="0.25">
      <c r="A10" s="16"/>
      <c r="B10" s="16">
        <v>62027</v>
      </c>
      <c r="C10" s="41" t="s">
        <v>103</v>
      </c>
      <c r="D10" s="39">
        <v>61</v>
      </c>
      <c r="E10" s="32">
        <v>2360.61</v>
      </c>
      <c r="F10" s="32">
        <v>122</v>
      </c>
      <c r="G10" s="34">
        <v>52.365079365079367</v>
      </c>
      <c r="H10" s="32">
        <v>300</v>
      </c>
      <c r="I10" s="32">
        <v>22</v>
      </c>
      <c r="J10" s="32">
        <v>1930</v>
      </c>
      <c r="K10" s="32">
        <v>9</v>
      </c>
      <c r="L10" s="32">
        <v>3600</v>
      </c>
      <c r="M10" s="32">
        <v>28</v>
      </c>
      <c r="N10" s="32" t="s">
        <v>78</v>
      </c>
      <c r="O10" s="32" t="s">
        <v>79</v>
      </c>
      <c r="P10" s="32">
        <v>120600</v>
      </c>
      <c r="Q10" s="32">
        <v>5</v>
      </c>
      <c r="R10" s="32">
        <v>2875.7</v>
      </c>
      <c r="S10" s="32" t="s">
        <v>78</v>
      </c>
      <c r="T10" s="32">
        <v>1253.7</v>
      </c>
      <c r="U10" s="32">
        <v>270.80000000000018</v>
      </c>
      <c r="V10" s="32">
        <v>48</v>
      </c>
      <c r="W10" s="31">
        <v>0.1852</v>
      </c>
      <c r="X10" s="31">
        <v>0.14810000000000001</v>
      </c>
      <c r="Y10" s="31">
        <v>0.29630000000000001</v>
      </c>
      <c r="Z10" s="31">
        <v>9.2600000000000002E-2</v>
      </c>
      <c r="AA10" s="31">
        <v>5.5599999999999997E-2</v>
      </c>
      <c r="AB10" s="31">
        <v>7.400000000000001E-2</v>
      </c>
      <c r="AC10" s="31">
        <v>0.14810000000000001</v>
      </c>
    </row>
    <row r="11" spans="1:29" x14ac:dyDescent="0.25">
      <c r="A11" s="16"/>
      <c r="B11" s="16">
        <v>62032</v>
      </c>
      <c r="C11" s="41" t="s">
        <v>104</v>
      </c>
      <c r="D11" s="39">
        <v>8</v>
      </c>
      <c r="E11" s="32">
        <v>429.15</v>
      </c>
      <c r="F11" s="32">
        <v>17</v>
      </c>
      <c r="G11" s="34">
        <v>49.1</v>
      </c>
      <c r="H11" s="32" t="s">
        <v>78</v>
      </c>
      <c r="I11" s="32" t="s">
        <v>79</v>
      </c>
      <c r="J11" s="32">
        <v>270</v>
      </c>
      <c r="K11" s="32">
        <v>4</v>
      </c>
      <c r="L11" s="32">
        <v>680</v>
      </c>
      <c r="M11" s="32">
        <v>7</v>
      </c>
      <c r="N11" s="32" t="s">
        <v>78</v>
      </c>
      <c r="O11" s="32" t="s">
        <v>79</v>
      </c>
      <c r="P11" s="32" t="s">
        <v>78</v>
      </c>
      <c r="Q11" s="32" t="s">
        <v>79</v>
      </c>
      <c r="R11" s="32">
        <v>473.90000000000003</v>
      </c>
      <c r="S11" s="32" t="s">
        <v>78</v>
      </c>
      <c r="T11" s="32" t="s">
        <v>78</v>
      </c>
      <c r="U11" s="32">
        <v>38.999999999999943</v>
      </c>
      <c r="V11" s="32">
        <v>8</v>
      </c>
      <c r="W11" s="31">
        <v>0</v>
      </c>
      <c r="X11" s="31">
        <v>0</v>
      </c>
      <c r="Y11" s="31">
        <v>0.125</v>
      </c>
      <c r="Z11" s="31">
        <v>0.5</v>
      </c>
      <c r="AA11" s="31">
        <v>0.125</v>
      </c>
      <c r="AB11" s="31">
        <v>0</v>
      </c>
      <c r="AC11" s="31">
        <v>0.25</v>
      </c>
    </row>
    <row r="12" spans="1:29" x14ac:dyDescent="0.25">
      <c r="A12" s="16"/>
      <c r="B12" s="16">
        <v>62038</v>
      </c>
      <c r="C12" s="41" t="s">
        <v>105</v>
      </c>
      <c r="D12" s="39">
        <v>8</v>
      </c>
      <c r="E12" s="32">
        <v>404.76</v>
      </c>
      <c r="F12" s="32">
        <v>12</v>
      </c>
      <c r="G12" s="34">
        <v>54.375</v>
      </c>
      <c r="H12" s="32">
        <v>40</v>
      </c>
      <c r="I12" s="32">
        <v>4</v>
      </c>
      <c r="J12" s="32" t="s">
        <v>78</v>
      </c>
      <c r="K12" s="32" t="s">
        <v>79</v>
      </c>
      <c r="L12" s="32">
        <v>770</v>
      </c>
      <c r="M12" s="32">
        <v>5</v>
      </c>
      <c r="N12" s="32" t="s">
        <v>78</v>
      </c>
      <c r="O12" s="32" t="s">
        <v>79</v>
      </c>
      <c r="P12" s="32" t="s">
        <v>78</v>
      </c>
      <c r="Q12" s="32" t="s">
        <v>79</v>
      </c>
      <c r="R12" s="32">
        <v>610.90000000000009</v>
      </c>
      <c r="S12" s="32" t="s">
        <v>78</v>
      </c>
      <c r="T12" s="32" t="s">
        <v>78</v>
      </c>
      <c r="U12" s="32">
        <v>0.70000000000004547</v>
      </c>
      <c r="V12" s="32">
        <v>6</v>
      </c>
      <c r="W12" s="31">
        <v>0.16670000000000001</v>
      </c>
      <c r="X12" s="31">
        <v>0</v>
      </c>
      <c r="Y12" s="31">
        <v>0.33329999999999999</v>
      </c>
      <c r="Z12" s="31">
        <v>0.16670000000000001</v>
      </c>
      <c r="AA12" s="31">
        <v>0.33329999999999999</v>
      </c>
      <c r="AB12" s="31">
        <v>0</v>
      </c>
      <c r="AC12" s="31">
        <v>0</v>
      </c>
    </row>
    <row r="13" spans="1:29" x14ac:dyDescent="0.25">
      <c r="A13" s="16"/>
      <c r="B13" s="16">
        <v>62051</v>
      </c>
      <c r="C13" s="41" t="s">
        <v>106</v>
      </c>
      <c r="D13" s="39">
        <v>7</v>
      </c>
      <c r="E13" s="32">
        <v>685.14</v>
      </c>
      <c r="F13" s="32">
        <v>10</v>
      </c>
      <c r="G13" s="34">
        <v>61.857142857142854</v>
      </c>
      <c r="H13" s="32" t="s">
        <v>78</v>
      </c>
      <c r="I13" s="32" t="s">
        <v>79</v>
      </c>
      <c r="J13" s="32" t="s">
        <v>78</v>
      </c>
      <c r="K13" s="32" t="s">
        <v>79</v>
      </c>
      <c r="L13" s="32" t="s">
        <v>78</v>
      </c>
      <c r="M13" s="32" t="s">
        <v>79</v>
      </c>
      <c r="N13" s="32" t="s">
        <v>78</v>
      </c>
      <c r="O13" s="32" t="s">
        <v>79</v>
      </c>
      <c r="P13" s="32" t="s">
        <v>78</v>
      </c>
      <c r="Q13" s="32" t="s">
        <v>79</v>
      </c>
      <c r="R13" s="32" t="s">
        <v>78</v>
      </c>
      <c r="S13" s="32" t="s">
        <v>78</v>
      </c>
      <c r="T13" s="32" t="s">
        <v>78</v>
      </c>
      <c r="U13" s="32">
        <v>78.300000000000011</v>
      </c>
      <c r="V13" s="32">
        <v>5</v>
      </c>
      <c r="W13" s="31">
        <v>1</v>
      </c>
      <c r="X13" s="31">
        <v>0</v>
      </c>
      <c r="Y13" s="31">
        <v>0</v>
      </c>
      <c r="Z13" s="31">
        <v>0</v>
      </c>
      <c r="AA13" s="31">
        <v>0</v>
      </c>
      <c r="AB13" s="31">
        <v>0</v>
      </c>
      <c r="AC13" s="31">
        <v>0</v>
      </c>
    </row>
    <row r="14" spans="1:29" x14ac:dyDescent="0.25">
      <c r="A14" s="16"/>
      <c r="B14" s="16">
        <v>62060</v>
      </c>
      <c r="C14" s="41" t="s">
        <v>107</v>
      </c>
      <c r="D14" s="39">
        <v>54</v>
      </c>
      <c r="E14" s="32">
        <v>3127.84</v>
      </c>
      <c r="F14" s="32">
        <v>96</v>
      </c>
      <c r="G14" s="34">
        <v>57.543859649122808</v>
      </c>
      <c r="H14" s="32" t="s">
        <v>78</v>
      </c>
      <c r="I14" s="32" t="s">
        <v>79</v>
      </c>
      <c r="J14" s="32">
        <v>730</v>
      </c>
      <c r="K14" s="32">
        <v>19</v>
      </c>
      <c r="L14" s="32">
        <v>2900</v>
      </c>
      <c r="M14" s="32">
        <v>20</v>
      </c>
      <c r="N14" s="32" t="s">
        <v>78</v>
      </c>
      <c r="O14" s="32" t="s">
        <v>79</v>
      </c>
      <c r="P14" s="32" t="s">
        <v>78</v>
      </c>
      <c r="Q14" s="32" t="s">
        <v>79</v>
      </c>
      <c r="R14" s="32">
        <v>1918.1000000000004</v>
      </c>
      <c r="S14" s="32" t="s">
        <v>78</v>
      </c>
      <c r="T14" s="32" t="s">
        <v>78</v>
      </c>
      <c r="U14" s="32">
        <v>573.50000000000045</v>
      </c>
      <c r="V14" s="32">
        <v>49</v>
      </c>
      <c r="W14" s="31">
        <v>0.625</v>
      </c>
      <c r="X14" s="31">
        <v>4.1700000000000001E-2</v>
      </c>
      <c r="Y14" s="31">
        <v>0</v>
      </c>
      <c r="Z14" s="31">
        <v>4.1700000000000001E-2</v>
      </c>
      <c r="AA14" s="31">
        <v>0</v>
      </c>
      <c r="AB14" s="31">
        <v>0.20840000000000003</v>
      </c>
      <c r="AC14" s="31">
        <v>8.3299999999999999E-2</v>
      </c>
    </row>
    <row r="15" spans="1:29" x14ac:dyDescent="0.25">
      <c r="A15" s="16"/>
      <c r="B15" s="16">
        <v>62063</v>
      </c>
      <c r="C15" s="41" t="s">
        <v>108</v>
      </c>
      <c r="D15" s="39">
        <v>18</v>
      </c>
      <c r="E15" s="32">
        <v>602.73</v>
      </c>
      <c r="F15" s="32">
        <v>28</v>
      </c>
      <c r="G15" s="34">
        <v>53.5</v>
      </c>
      <c r="H15" s="32" t="s">
        <v>78</v>
      </c>
      <c r="I15" s="32" t="s">
        <v>79</v>
      </c>
      <c r="J15" s="32">
        <v>150</v>
      </c>
      <c r="K15" s="32">
        <v>4</v>
      </c>
      <c r="L15" s="32">
        <v>350</v>
      </c>
      <c r="M15" s="32">
        <v>5</v>
      </c>
      <c r="N15" s="32" t="s">
        <v>78</v>
      </c>
      <c r="O15" s="32" t="s">
        <v>79</v>
      </c>
      <c r="P15" s="32" t="s">
        <v>78</v>
      </c>
      <c r="Q15" s="32" t="s">
        <v>79</v>
      </c>
      <c r="R15" s="32">
        <v>258.40000000000003</v>
      </c>
      <c r="S15" s="32" t="s">
        <v>78</v>
      </c>
      <c r="T15" s="32" t="s">
        <v>78</v>
      </c>
      <c r="U15" s="32">
        <v>16.527999999999963</v>
      </c>
      <c r="V15" s="32">
        <v>10</v>
      </c>
      <c r="W15" s="31">
        <v>0.5</v>
      </c>
      <c r="X15" s="31">
        <v>0.16670000000000001</v>
      </c>
      <c r="Y15" s="31">
        <v>0</v>
      </c>
      <c r="Z15" s="31">
        <v>0.16670000000000001</v>
      </c>
      <c r="AA15" s="31">
        <v>8.3299999999999999E-2</v>
      </c>
      <c r="AB15" s="31">
        <v>8.3299999999999999E-2</v>
      </c>
      <c r="AC15" s="31">
        <v>0</v>
      </c>
    </row>
    <row r="16" spans="1:29" x14ac:dyDescent="0.25">
      <c r="A16" s="16"/>
      <c r="B16" s="16">
        <v>62079</v>
      </c>
      <c r="C16" s="41" t="s">
        <v>109</v>
      </c>
      <c r="D16" s="39">
        <v>30</v>
      </c>
      <c r="E16" s="32">
        <v>1472.3</v>
      </c>
      <c r="F16" s="32">
        <v>67</v>
      </c>
      <c r="G16" s="34">
        <v>55.064516129032256</v>
      </c>
      <c r="H16" s="32">
        <v>110</v>
      </c>
      <c r="I16" s="32">
        <v>4</v>
      </c>
      <c r="J16" s="32">
        <v>410</v>
      </c>
      <c r="K16" s="32">
        <v>7</v>
      </c>
      <c r="L16" s="32">
        <v>1230</v>
      </c>
      <c r="M16" s="32">
        <v>11</v>
      </c>
      <c r="N16" s="32" t="s">
        <v>78</v>
      </c>
      <c r="O16" s="32" t="s">
        <v>79</v>
      </c>
      <c r="P16" s="32" t="s">
        <v>78</v>
      </c>
      <c r="Q16" s="32" t="s">
        <v>79</v>
      </c>
      <c r="R16" s="32">
        <v>872.49999999999989</v>
      </c>
      <c r="S16" s="32" t="s">
        <v>78</v>
      </c>
      <c r="T16" s="32" t="s">
        <v>78</v>
      </c>
      <c r="U16" s="32">
        <v>72.37</v>
      </c>
      <c r="V16" s="32">
        <v>28</v>
      </c>
      <c r="W16" s="31">
        <v>0.4</v>
      </c>
      <c r="X16" s="31">
        <v>0.26669999999999999</v>
      </c>
      <c r="Y16" s="31">
        <v>6.6699999999999995E-2</v>
      </c>
      <c r="Z16" s="31">
        <v>0.1</v>
      </c>
      <c r="AA16" s="31">
        <v>3.3300000000000003E-2</v>
      </c>
      <c r="AB16" s="31">
        <v>0.1333</v>
      </c>
      <c r="AC16" s="31">
        <v>0</v>
      </c>
    </row>
    <row r="17" spans="1:29" x14ac:dyDescent="0.25">
      <c r="A17" s="16"/>
      <c r="B17" s="16">
        <v>62093</v>
      </c>
      <c r="C17" s="41" t="s">
        <v>110</v>
      </c>
      <c r="D17" s="39" t="s">
        <v>79</v>
      </c>
      <c r="E17" s="32">
        <v>17.8</v>
      </c>
      <c r="F17" s="32">
        <v>27</v>
      </c>
      <c r="G17" s="34">
        <v>64</v>
      </c>
      <c r="H17" s="32" t="s">
        <v>78</v>
      </c>
      <c r="I17" s="32" t="s">
        <v>79</v>
      </c>
      <c r="J17" s="32" t="s">
        <v>78</v>
      </c>
      <c r="K17" s="32" t="s">
        <v>79</v>
      </c>
      <c r="L17" s="32" t="s">
        <v>78</v>
      </c>
      <c r="M17" s="32" t="s">
        <v>79</v>
      </c>
      <c r="N17" s="32" t="s">
        <v>78</v>
      </c>
      <c r="O17" s="32" t="s">
        <v>79</v>
      </c>
      <c r="P17" s="32" t="s">
        <v>78</v>
      </c>
      <c r="Q17" s="32" t="s">
        <v>79</v>
      </c>
      <c r="R17" s="32" t="s">
        <v>78</v>
      </c>
      <c r="S17" s="32" t="s">
        <v>78</v>
      </c>
      <c r="T17" s="32" t="s">
        <v>78</v>
      </c>
      <c r="U17" s="32">
        <v>10.4</v>
      </c>
      <c r="V17" s="32" t="s">
        <v>79</v>
      </c>
      <c r="W17" s="31" t="s">
        <v>78</v>
      </c>
      <c r="X17" s="31" t="s">
        <v>78</v>
      </c>
      <c r="Y17" s="31" t="s">
        <v>78</v>
      </c>
      <c r="Z17" s="31" t="s">
        <v>78</v>
      </c>
      <c r="AA17" s="31" t="s">
        <v>78</v>
      </c>
      <c r="AB17" s="31" t="s">
        <v>78</v>
      </c>
      <c r="AC17" s="31" t="s">
        <v>78</v>
      </c>
    </row>
    <row r="18" spans="1:29" x14ac:dyDescent="0.25">
      <c r="A18" s="16"/>
      <c r="B18" s="16">
        <v>62096</v>
      </c>
      <c r="C18" s="41" t="s">
        <v>111</v>
      </c>
      <c r="D18" s="39" t="s">
        <v>79</v>
      </c>
      <c r="E18" s="32">
        <v>136.08000000000001</v>
      </c>
      <c r="F18" s="32">
        <v>6</v>
      </c>
      <c r="G18" s="34">
        <v>63.333333333333336</v>
      </c>
      <c r="H18" s="32" t="s">
        <v>78</v>
      </c>
      <c r="I18" s="32" t="s">
        <v>79</v>
      </c>
      <c r="J18" s="32" t="s">
        <v>78</v>
      </c>
      <c r="K18" s="32" t="s">
        <v>79</v>
      </c>
      <c r="L18" s="32" t="s">
        <v>78</v>
      </c>
      <c r="M18" s="32" t="s">
        <v>79</v>
      </c>
      <c r="N18" s="32" t="s">
        <v>78</v>
      </c>
      <c r="O18" s="32" t="s">
        <v>79</v>
      </c>
      <c r="P18" s="32" t="s">
        <v>78</v>
      </c>
      <c r="Q18" s="32" t="s">
        <v>79</v>
      </c>
      <c r="R18" s="32" t="s">
        <v>78</v>
      </c>
      <c r="S18" s="32" t="s">
        <v>78</v>
      </c>
      <c r="T18" s="32" t="s">
        <v>78</v>
      </c>
      <c r="U18" s="32">
        <v>323.70000000000005</v>
      </c>
      <c r="V18" s="32" t="s">
        <v>79</v>
      </c>
      <c r="W18" s="31" t="s">
        <v>78</v>
      </c>
      <c r="X18" s="31" t="s">
        <v>78</v>
      </c>
      <c r="Y18" s="31" t="s">
        <v>78</v>
      </c>
      <c r="Z18" s="31" t="s">
        <v>78</v>
      </c>
      <c r="AA18" s="31" t="s">
        <v>78</v>
      </c>
      <c r="AB18" s="31" t="s">
        <v>78</v>
      </c>
      <c r="AC18" s="31" t="s">
        <v>78</v>
      </c>
    </row>
    <row r="19" spans="1:29" x14ac:dyDescent="0.25">
      <c r="A19" s="16"/>
      <c r="B19" s="16">
        <v>62099</v>
      </c>
      <c r="C19" s="41" t="s">
        <v>112</v>
      </c>
      <c r="D19" s="39">
        <v>35</v>
      </c>
      <c r="E19" s="32">
        <v>1338.04</v>
      </c>
      <c r="F19" s="32">
        <v>51</v>
      </c>
      <c r="G19" s="34">
        <v>55.428571428571431</v>
      </c>
      <c r="H19" s="32">
        <v>200</v>
      </c>
      <c r="I19" s="32">
        <v>10</v>
      </c>
      <c r="J19" s="32">
        <v>1230</v>
      </c>
      <c r="K19" s="32">
        <v>12</v>
      </c>
      <c r="L19" s="32">
        <v>2730</v>
      </c>
      <c r="M19" s="32">
        <v>20</v>
      </c>
      <c r="N19" s="32" t="s">
        <v>78</v>
      </c>
      <c r="O19" s="32" t="s">
        <v>79</v>
      </c>
      <c r="P19" s="32" t="s">
        <v>78</v>
      </c>
      <c r="Q19" s="32" t="s">
        <v>79</v>
      </c>
      <c r="R19" s="32">
        <v>2057.1999999999998</v>
      </c>
      <c r="S19" s="32" t="s">
        <v>78</v>
      </c>
      <c r="T19" s="32" t="s">
        <v>78</v>
      </c>
      <c r="U19" s="32">
        <v>594.99699999999984</v>
      </c>
      <c r="V19" s="32">
        <v>27</v>
      </c>
      <c r="W19" s="31">
        <v>0.14810000000000001</v>
      </c>
      <c r="X19" s="31">
        <v>7.4099999999999999E-2</v>
      </c>
      <c r="Y19" s="31">
        <v>0.25929999999999997</v>
      </c>
      <c r="Z19" s="31">
        <v>0.25929999999999997</v>
      </c>
      <c r="AA19" s="31">
        <v>0.11109999999999999</v>
      </c>
      <c r="AB19" s="31">
        <v>0</v>
      </c>
      <c r="AC19" s="31">
        <v>0.14810000000000001</v>
      </c>
    </row>
    <row r="20" spans="1:29" x14ac:dyDescent="0.25">
      <c r="A20" s="16"/>
      <c r="B20" s="16">
        <v>62100</v>
      </c>
      <c r="C20" s="41" t="s">
        <v>113</v>
      </c>
      <c r="D20" s="39">
        <v>67</v>
      </c>
      <c r="E20" s="32">
        <v>3735.64</v>
      </c>
      <c r="F20" s="32">
        <v>133</v>
      </c>
      <c r="G20" s="34">
        <v>54.583333333333336</v>
      </c>
      <c r="H20" s="32">
        <v>580</v>
      </c>
      <c r="I20" s="32">
        <v>28</v>
      </c>
      <c r="J20" s="32">
        <v>3540</v>
      </c>
      <c r="K20" s="32">
        <v>22</v>
      </c>
      <c r="L20" s="32">
        <v>7500</v>
      </c>
      <c r="M20" s="32">
        <v>47</v>
      </c>
      <c r="N20" s="32">
        <v>4340</v>
      </c>
      <c r="O20" s="32">
        <v>4</v>
      </c>
      <c r="P20" s="32" t="s">
        <v>78</v>
      </c>
      <c r="Q20" s="32" t="s">
        <v>79</v>
      </c>
      <c r="R20" s="32">
        <v>5719.7999999999993</v>
      </c>
      <c r="S20" s="32">
        <v>1300.8</v>
      </c>
      <c r="T20" s="32" t="s">
        <v>78</v>
      </c>
      <c r="U20" s="32">
        <v>147.49000000000069</v>
      </c>
      <c r="V20" s="32">
        <v>59</v>
      </c>
      <c r="W20" s="31">
        <v>5.3600000000000002E-2</v>
      </c>
      <c r="X20" s="31">
        <v>3.5699999999999996E-2</v>
      </c>
      <c r="Y20" s="31">
        <v>0.41070000000000001</v>
      </c>
      <c r="Z20" s="31">
        <v>0.26789999999999997</v>
      </c>
      <c r="AA20" s="31">
        <v>7.1399999999999991E-2</v>
      </c>
      <c r="AB20" s="31">
        <v>1.7899999999999999E-2</v>
      </c>
      <c r="AC20" s="31">
        <v>0.1429</v>
      </c>
    </row>
    <row r="21" spans="1:29" x14ac:dyDescent="0.25">
      <c r="A21" s="16"/>
      <c r="B21" s="16">
        <v>62108</v>
      </c>
      <c r="C21" s="41" t="s">
        <v>114</v>
      </c>
      <c r="D21" s="39">
        <v>11</v>
      </c>
      <c r="E21" s="32">
        <v>589.03</v>
      </c>
      <c r="F21" s="32">
        <v>17</v>
      </c>
      <c r="G21" s="34">
        <v>52.090909090909093</v>
      </c>
      <c r="H21" s="32" t="s">
        <v>78</v>
      </c>
      <c r="I21" s="32" t="s">
        <v>79</v>
      </c>
      <c r="J21" s="32" t="s">
        <v>78</v>
      </c>
      <c r="K21" s="32" t="s">
        <v>79</v>
      </c>
      <c r="L21" s="32" t="s">
        <v>78</v>
      </c>
      <c r="M21" s="32" t="s">
        <v>79</v>
      </c>
      <c r="N21" s="32" t="s">
        <v>78</v>
      </c>
      <c r="O21" s="32" t="s">
        <v>79</v>
      </c>
      <c r="P21" s="32" t="s">
        <v>78</v>
      </c>
      <c r="Q21" s="32" t="s">
        <v>79</v>
      </c>
      <c r="R21" s="32" t="s">
        <v>78</v>
      </c>
      <c r="S21" s="32" t="s">
        <v>78</v>
      </c>
      <c r="T21" s="32" t="s">
        <v>78</v>
      </c>
      <c r="U21" s="32">
        <v>579.4</v>
      </c>
      <c r="V21" s="32">
        <v>9</v>
      </c>
      <c r="W21" s="31">
        <v>0.33340000000000003</v>
      </c>
      <c r="X21" s="31">
        <v>0.3332</v>
      </c>
      <c r="Y21" s="31">
        <v>0.11109999999999999</v>
      </c>
      <c r="Z21" s="31">
        <v>0</v>
      </c>
      <c r="AA21" s="31">
        <v>0</v>
      </c>
      <c r="AB21" s="31">
        <v>0.11109999999999999</v>
      </c>
      <c r="AC21" s="31">
        <v>0.11109999999999999</v>
      </c>
    </row>
    <row r="22" spans="1:29" x14ac:dyDescent="0.25">
      <c r="A22" s="16"/>
      <c r="B22" s="16">
        <v>62118</v>
      </c>
      <c r="C22" s="41" t="s">
        <v>115</v>
      </c>
      <c r="D22" s="39">
        <v>23</v>
      </c>
      <c r="E22" s="32">
        <v>1232.73</v>
      </c>
      <c r="F22" s="32">
        <v>38</v>
      </c>
      <c r="G22" s="34">
        <v>55.84</v>
      </c>
      <c r="H22" s="32" t="s">
        <v>78</v>
      </c>
      <c r="I22" s="32" t="s">
        <v>79</v>
      </c>
      <c r="J22" s="32">
        <v>100</v>
      </c>
      <c r="K22" s="32">
        <v>5</v>
      </c>
      <c r="L22" s="32">
        <v>280</v>
      </c>
      <c r="M22" s="32">
        <v>6</v>
      </c>
      <c r="N22" s="32" t="s">
        <v>78</v>
      </c>
      <c r="O22" s="32" t="s">
        <v>79</v>
      </c>
      <c r="P22" s="32" t="s">
        <v>78</v>
      </c>
      <c r="Q22" s="32" t="s">
        <v>79</v>
      </c>
      <c r="R22" s="32">
        <v>187.1</v>
      </c>
      <c r="S22" s="32" t="s">
        <v>78</v>
      </c>
      <c r="T22" s="32" t="s">
        <v>78</v>
      </c>
      <c r="U22" s="32">
        <v>13</v>
      </c>
      <c r="V22" s="32">
        <v>19</v>
      </c>
      <c r="W22" s="31">
        <v>0.8</v>
      </c>
      <c r="X22" s="31">
        <v>0</v>
      </c>
      <c r="Y22" s="31">
        <v>0</v>
      </c>
      <c r="Z22" s="31">
        <v>0.1</v>
      </c>
      <c r="AA22" s="31">
        <v>0</v>
      </c>
      <c r="AB22" s="31">
        <v>0.05</v>
      </c>
      <c r="AC22" s="31">
        <v>0.05</v>
      </c>
    </row>
    <row r="23" spans="1:29" x14ac:dyDescent="0.25">
      <c r="A23" s="16"/>
      <c r="B23" s="16">
        <v>62119</v>
      </c>
      <c r="C23" s="41" t="s">
        <v>116</v>
      </c>
      <c r="D23" s="39">
        <v>30</v>
      </c>
      <c r="E23" s="32">
        <v>1051.3599999999999</v>
      </c>
      <c r="F23" s="32">
        <v>56</v>
      </c>
      <c r="G23" s="34">
        <v>51.911764705882355</v>
      </c>
      <c r="H23" s="32">
        <v>160</v>
      </c>
      <c r="I23" s="32">
        <v>10</v>
      </c>
      <c r="J23" s="32">
        <v>1110</v>
      </c>
      <c r="K23" s="32">
        <v>5</v>
      </c>
      <c r="L23" s="32">
        <v>2040</v>
      </c>
      <c r="M23" s="32">
        <v>12</v>
      </c>
      <c r="N23" s="32" t="s">
        <v>78</v>
      </c>
      <c r="O23" s="32" t="s">
        <v>79</v>
      </c>
      <c r="P23" s="32" t="s">
        <v>78</v>
      </c>
      <c r="Q23" s="32" t="s">
        <v>79</v>
      </c>
      <c r="R23" s="32">
        <v>1645.3000000000004</v>
      </c>
      <c r="S23" s="32" t="s">
        <v>78</v>
      </c>
      <c r="T23" s="32" t="s">
        <v>78</v>
      </c>
      <c r="U23" s="32">
        <v>641.90000000000032</v>
      </c>
      <c r="V23" s="32">
        <v>22</v>
      </c>
      <c r="W23" s="31">
        <v>0.13639999999999999</v>
      </c>
      <c r="X23" s="31">
        <v>0.13639999999999999</v>
      </c>
      <c r="Y23" s="31">
        <v>0.45450000000000002</v>
      </c>
      <c r="Z23" s="31">
        <v>9.0899999999999995E-2</v>
      </c>
      <c r="AA23" s="31">
        <v>0</v>
      </c>
      <c r="AB23" s="31">
        <v>0</v>
      </c>
      <c r="AC23" s="31">
        <v>0.18179999999999999</v>
      </c>
    </row>
    <row r="24" spans="1:29" x14ac:dyDescent="0.25">
      <c r="A24" s="16"/>
      <c r="B24" s="16">
        <v>62120</v>
      </c>
      <c r="C24" s="41" t="s">
        <v>117</v>
      </c>
      <c r="D24" s="39">
        <v>8</v>
      </c>
      <c r="E24" s="32">
        <v>904.07</v>
      </c>
      <c r="F24" s="32">
        <v>16</v>
      </c>
      <c r="G24" s="34">
        <v>55.363636363636367</v>
      </c>
      <c r="H24" s="32" t="s">
        <v>78</v>
      </c>
      <c r="I24" s="32" t="s">
        <v>79</v>
      </c>
      <c r="J24" s="32">
        <v>350</v>
      </c>
      <c r="K24" s="32">
        <v>4</v>
      </c>
      <c r="L24" s="32">
        <v>920</v>
      </c>
      <c r="M24" s="32">
        <v>4</v>
      </c>
      <c r="N24" s="32" t="s">
        <v>78</v>
      </c>
      <c r="O24" s="32" t="s">
        <v>79</v>
      </c>
      <c r="P24" s="32" t="s">
        <v>78</v>
      </c>
      <c r="Q24" s="32" t="s">
        <v>79</v>
      </c>
      <c r="R24" s="32">
        <v>616.4</v>
      </c>
      <c r="S24" s="32" t="s">
        <v>78</v>
      </c>
      <c r="T24" s="32" t="s">
        <v>78</v>
      </c>
      <c r="U24" s="32">
        <v>8</v>
      </c>
      <c r="V24" s="32">
        <v>7</v>
      </c>
      <c r="W24" s="31">
        <v>0.57140000000000002</v>
      </c>
      <c r="X24" s="31">
        <v>0</v>
      </c>
      <c r="Y24" s="31">
        <v>0</v>
      </c>
      <c r="Z24" s="31">
        <v>0</v>
      </c>
      <c r="AA24" s="31">
        <v>0.1429</v>
      </c>
      <c r="AB24" s="31">
        <v>0.1429</v>
      </c>
      <c r="AC24" s="31">
        <v>0.1429</v>
      </c>
    </row>
    <row r="25" spans="1:29" x14ac:dyDescent="0.25">
      <c r="A25" s="16"/>
      <c r="B25" s="16">
        <v>62121</v>
      </c>
      <c r="C25" s="41" t="s">
        <v>118</v>
      </c>
      <c r="D25" s="39">
        <v>20</v>
      </c>
      <c r="E25" s="32">
        <v>1177.25</v>
      </c>
      <c r="F25" s="32">
        <v>30</v>
      </c>
      <c r="G25" s="34">
        <v>56.571428571428569</v>
      </c>
      <c r="H25" s="32" t="s">
        <v>78</v>
      </c>
      <c r="I25" s="32" t="s">
        <v>79</v>
      </c>
      <c r="J25" s="32">
        <v>490</v>
      </c>
      <c r="K25" s="32">
        <v>5</v>
      </c>
      <c r="L25" s="32">
        <v>1190</v>
      </c>
      <c r="M25" s="32">
        <v>8</v>
      </c>
      <c r="N25" s="32" t="s">
        <v>78</v>
      </c>
      <c r="O25" s="32" t="s">
        <v>79</v>
      </c>
      <c r="P25" s="32" t="s">
        <v>78</v>
      </c>
      <c r="Q25" s="32" t="s">
        <v>79</v>
      </c>
      <c r="R25" s="32">
        <v>879.1</v>
      </c>
      <c r="S25" s="32" t="s">
        <v>78</v>
      </c>
      <c r="T25" s="32" t="s">
        <v>78</v>
      </c>
      <c r="U25" s="32">
        <v>11.200000000000045</v>
      </c>
      <c r="V25" s="32">
        <v>16</v>
      </c>
      <c r="W25" s="31">
        <v>0.5333</v>
      </c>
      <c r="X25" s="31">
        <v>0</v>
      </c>
      <c r="Y25" s="31">
        <v>6.6699999999999995E-2</v>
      </c>
      <c r="Z25" s="31">
        <v>0.1333</v>
      </c>
      <c r="AA25" s="31">
        <v>0.1333</v>
      </c>
      <c r="AB25" s="31">
        <v>0.1333</v>
      </c>
      <c r="AC25" s="31">
        <v>0</v>
      </c>
    </row>
    <row r="26" spans="1:29" x14ac:dyDescent="0.25">
      <c r="A26" s="16"/>
      <c r="B26" s="16">
        <v>62122</v>
      </c>
      <c r="C26" s="41" t="s">
        <v>119</v>
      </c>
      <c r="D26" s="39">
        <v>11</v>
      </c>
      <c r="E26" s="32">
        <v>470.35</v>
      </c>
      <c r="F26" s="32">
        <v>18</v>
      </c>
      <c r="G26" s="34">
        <v>52</v>
      </c>
      <c r="H26" s="32" t="s">
        <v>78</v>
      </c>
      <c r="I26" s="32" t="s">
        <v>79</v>
      </c>
      <c r="J26" s="32">
        <v>390</v>
      </c>
      <c r="K26" s="32">
        <v>5</v>
      </c>
      <c r="L26" s="32">
        <v>850</v>
      </c>
      <c r="M26" s="32">
        <v>9</v>
      </c>
      <c r="N26" s="32" t="s">
        <v>78</v>
      </c>
      <c r="O26" s="32" t="s">
        <v>79</v>
      </c>
      <c r="P26" s="32" t="s">
        <v>78</v>
      </c>
      <c r="Q26" s="32" t="s">
        <v>79</v>
      </c>
      <c r="R26" s="32">
        <v>633.69999999999993</v>
      </c>
      <c r="S26" s="32" t="s">
        <v>78</v>
      </c>
      <c r="T26" s="32" t="s">
        <v>78</v>
      </c>
      <c r="U26" s="32">
        <v>39.899999999999977</v>
      </c>
      <c r="V26" s="32">
        <v>6</v>
      </c>
      <c r="W26" s="31">
        <v>0</v>
      </c>
      <c r="X26" s="31">
        <v>0</v>
      </c>
      <c r="Y26" s="31">
        <v>0.5</v>
      </c>
      <c r="Z26" s="31">
        <v>0.33329999999999999</v>
      </c>
      <c r="AA26" s="31">
        <v>0</v>
      </c>
      <c r="AB26" s="31">
        <v>0</v>
      </c>
      <c r="AC26" s="31">
        <v>0.16670000000000001</v>
      </c>
    </row>
  </sheetData>
  <autoFilter ref="B2:C2" xr:uid="{9566EF4B-79CB-4943-B0E1-D499F39BFA3C}"/>
  <mergeCells count="13">
    <mergeCell ref="V1:V2"/>
    <mergeCell ref="Q1:Q2"/>
    <mergeCell ref="D1:D2"/>
    <mergeCell ref="L1:L2"/>
    <mergeCell ref="M1:M2"/>
    <mergeCell ref="O1:O2"/>
    <mergeCell ref="P1:P2"/>
    <mergeCell ref="E1:E2"/>
    <mergeCell ref="H1:H2"/>
    <mergeCell ref="I1:I2"/>
    <mergeCell ref="J1:J2"/>
    <mergeCell ref="K1:K2"/>
    <mergeCell ref="N1:N2"/>
  </mergeCells>
  <conditionalFormatting sqref="D3:F13 H3:AC13">
    <cfRule type="expression" dxfId="16" priority="3">
      <formula>ISTEXT(D3)</formula>
    </cfRule>
  </conditionalFormatting>
  <conditionalFormatting sqref="D14:F26 H14:AC26">
    <cfRule type="expression" dxfId="15" priority="2">
      <formula>ISTEXT(D14)</formula>
    </cfRule>
  </conditionalFormatting>
  <conditionalFormatting sqref="G3:G26">
    <cfRule type="expression" dxfId="14" priority="1">
      <formula>ISTEXT(G3)</formula>
    </cfRule>
  </conditionalFormatting>
  <hyperlinks>
    <hyperlink ref="A1" location="INDEX!A1" display="INDEX!A1" xr:uid="{7A262B97-A520-443E-AA0D-5E99869EDFED}"/>
  </hyperlinks>
  <pageMargins left="0.70866141732283472" right="0.70866141732283472" top="0.55118110236220474" bottom="0.55118110236220474" header="0.31496062992125984" footer="0.31496062992125984"/>
  <pageSetup paperSize="9" scale="75" pageOrder="overThenDown" orientation="landscape" r:id="rId1"/>
  <headerFooter>
    <oddHeader>&amp;C&amp;"-,Gras"&amp;8&amp;F</oddHeader>
    <oddFooter>&amp;L&amp;"-,Gras"&amp;8© SPW - Décembre 2024&amp;R&amp;"-,Gras"&amp;8&amp;P/&amp;N</oddFooter>
  </headerFooter>
  <colBreaks count="3" manualBreakCount="3">
    <brk id="11" max="1048575" man="1"/>
    <brk id="17" max="1048575" man="1"/>
    <brk id="22" max="1048575" man="1"/>
  </col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974AA-0FCF-4935-8755-FEAAC2D17F97}">
  <sheetPr codeName="Feuil05"/>
  <dimension ref="A1:AL98"/>
  <sheetViews>
    <sheetView showGridLines="0" zoomScaleNormal="100" workbookViewId="0">
      <pane xSplit="4" ySplit="2" topLeftCell="E3" activePane="bottomRight" state="frozen"/>
      <selection pane="topRight" activeCell="E1" sqref="E1"/>
      <selection pane="bottomLeft" activeCell="A4" sqref="A4"/>
      <selection pane="bottomRight" activeCell="B1" sqref="B1"/>
    </sheetView>
  </sheetViews>
  <sheetFormatPr baseColWidth="10" defaultColWidth="20.7109375" defaultRowHeight="15" x14ac:dyDescent="0.25"/>
  <cols>
    <col min="1" max="1" width="3.7109375" style="6" customWidth="1"/>
    <col min="2" max="2" width="10.28515625" style="6" customWidth="1"/>
    <col min="3" max="3" width="30.7109375" style="6" customWidth="1"/>
    <col min="4" max="4" width="35.7109375" style="9" customWidth="1"/>
    <col min="5" max="5" width="15.7109375" style="7" customWidth="1"/>
    <col min="6" max="38" width="15.7109375" style="10" customWidth="1"/>
    <col min="39" max="16384" width="20.7109375" style="7"/>
  </cols>
  <sheetData>
    <row r="1" spans="1:38" s="8" customFormat="1" ht="37.5" x14ac:dyDescent="0.25">
      <c r="A1" s="12" t="s">
        <v>51</v>
      </c>
      <c r="B1" s="12"/>
      <c r="C1" s="19" t="s">
        <v>71</v>
      </c>
      <c r="D1" s="28" t="s">
        <v>24</v>
      </c>
      <c r="E1" s="50">
        <v>1990</v>
      </c>
      <c r="F1" s="50">
        <v>1991</v>
      </c>
      <c r="G1" s="50">
        <v>1992</v>
      </c>
      <c r="H1" s="50">
        <v>1993</v>
      </c>
      <c r="I1" s="50">
        <v>1994</v>
      </c>
      <c r="J1" s="50">
        <v>1995</v>
      </c>
      <c r="K1" s="50">
        <v>1996</v>
      </c>
      <c r="L1" s="50">
        <v>1997</v>
      </c>
      <c r="M1" s="50">
        <v>1998</v>
      </c>
      <c r="N1" s="50">
        <v>1999</v>
      </c>
      <c r="O1" s="50">
        <v>2000</v>
      </c>
      <c r="P1" s="50">
        <v>2001</v>
      </c>
      <c r="Q1" s="50">
        <v>2002</v>
      </c>
      <c r="R1" s="50">
        <v>2003</v>
      </c>
      <c r="S1" s="50">
        <v>2004</v>
      </c>
      <c r="T1" s="50">
        <v>2005</v>
      </c>
      <c r="U1" s="50">
        <v>2006</v>
      </c>
      <c r="V1" s="50">
        <v>2007</v>
      </c>
      <c r="W1" s="50">
        <v>2008</v>
      </c>
      <c r="X1" s="50">
        <v>2009</v>
      </c>
      <c r="Y1" s="50">
        <v>2010</v>
      </c>
      <c r="Z1" s="50">
        <v>2011</v>
      </c>
      <c r="AA1" s="50">
        <v>2012</v>
      </c>
      <c r="AB1" s="50">
        <v>2013</v>
      </c>
      <c r="AC1" s="50">
        <v>2014</v>
      </c>
      <c r="AD1" s="50">
        <v>2015</v>
      </c>
      <c r="AE1" s="50">
        <v>2016</v>
      </c>
      <c r="AF1" s="50">
        <v>2017</v>
      </c>
      <c r="AG1" s="50">
        <v>2018</v>
      </c>
      <c r="AH1" s="50">
        <v>2019</v>
      </c>
      <c r="AI1" s="50">
        <v>2020</v>
      </c>
      <c r="AJ1" s="52">
        <v>2021</v>
      </c>
      <c r="AK1" s="50">
        <v>2022</v>
      </c>
      <c r="AL1" s="52">
        <v>2023</v>
      </c>
    </row>
    <row r="2" spans="1:38" s="1" customFormat="1" ht="30.75" thickBot="1" x14ac:dyDescent="0.3">
      <c r="A2" s="14" t="s">
        <v>9</v>
      </c>
      <c r="B2" s="14" t="s">
        <v>11</v>
      </c>
      <c r="C2" s="14" t="s">
        <v>26</v>
      </c>
      <c r="D2" s="17" t="s">
        <v>25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3"/>
      <c r="AK2" s="51"/>
      <c r="AL2" s="53"/>
    </row>
    <row r="3" spans="1:38" x14ac:dyDescent="0.25">
      <c r="A3" s="15"/>
      <c r="B3" s="15">
        <v>62003</v>
      </c>
      <c r="C3" s="22" t="s">
        <v>96</v>
      </c>
      <c r="D3" s="40" t="s">
        <v>12</v>
      </c>
      <c r="E3" s="39">
        <v>30</v>
      </c>
      <c r="F3" s="32">
        <v>30</v>
      </c>
      <c r="G3" s="32">
        <v>28</v>
      </c>
      <c r="H3" s="32">
        <v>29</v>
      </c>
      <c r="I3" s="32">
        <v>28</v>
      </c>
      <c r="J3" s="32">
        <v>28</v>
      </c>
      <c r="K3" s="32">
        <v>28</v>
      </c>
      <c r="L3" s="32">
        <v>27</v>
      </c>
      <c r="M3" s="32">
        <v>27</v>
      </c>
      <c r="N3" s="32">
        <v>27</v>
      </c>
      <c r="O3" s="32">
        <v>25</v>
      </c>
      <c r="P3" s="32">
        <v>23</v>
      </c>
      <c r="Q3" s="32">
        <v>22</v>
      </c>
      <c r="R3" s="32">
        <v>22</v>
      </c>
      <c r="S3" s="32">
        <v>22</v>
      </c>
      <c r="T3" s="32">
        <v>22</v>
      </c>
      <c r="U3" s="32">
        <v>22</v>
      </c>
      <c r="V3" s="32">
        <v>22</v>
      </c>
      <c r="W3" s="32">
        <v>22</v>
      </c>
      <c r="X3" s="32">
        <v>21</v>
      </c>
      <c r="Y3" s="32">
        <v>18</v>
      </c>
      <c r="Z3" s="32">
        <v>18</v>
      </c>
      <c r="AA3" s="32">
        <v>16</v>
      </c>
      <c r="AB3" s="32">
        <v>16</v>
      </c>
      <c r="AC3" s="32">
        <v>15</v>
      </c>
      <c r="AD3" s="32">
        <v>15</v>
      </c>
      <c r="AE3" s="32">
        <v>16</v>
      </c>
      <c r="AF3" s="32">
        <v>18</v>
      </c>
      <c r="AG3" s="32">
        <v>17</v>
      </c>
      <c r="AH3" s="32">
        <v>17</v>
      </c>
      <c r="AI3" s="32">
        <v>17</v>
      </c>
      <c r="AJ3" s="32">
        <v>17</v>
      </c>
      <c r="AK3" s="32">
        <v>15</v>
      </c>
      <c r="AL3" s="32">
        <v>15</v>
      </c>
    </row>
    <row r="4" spans="1:38" ht="30" x14ac:dyDescent="0.25">
      <c r="A4" s="16"/>
      <c r="B4" s="16">
        <f>B3</f>
        <v>62003</v>
      </c>
      <c r="C4" s="33" t="str">
        <f>C3</f>
        <v>Ans</v>
      </c>
      <c r="D4" s="41" t="s">
        <v>29</v>
      </c>
      <c r="E4" s="42">
        <v>33.222333333333331</v>
      </c>
      <c r="F4" s="34">
        <v>32.406666666666666</v>
      </c>
      <c r="G4" s="34">
        <v>34.291785714285716</v>
      </c>
      <c r="H4" s="34">
        <v>34.631034482758622</v>
      </c>
      <c r="I4" s="34">
        <v>35.188571428571429</v>
      </c>
      <c r="J4" s="34">
        <v>34.757857142857141</v>
      </c>
      <c r="K4" s="34">
        <v>36.165714285714287</v>
      </c>
      <c r="L4" s="34">
        <v>37.288148148148146</v>
      </c>
      <c r="M4" s="34">
        <v>36.59148148148148</v>
      </c>
      <c r="N4" s="34">
        <v>36.71925925925926</v>
      </c>
      <c r="O4" s="34">
        <v>39.483200000000004</v>
      </c>
      <c r="P4" s="34">
        <v>42.104347826086958</v>
      </c>
      <c r="Q4" s="34">
        <v>43.192727272727268</v>
      </c>
      <c r="R4" s="34">
        <v>42.62590909090909</v>
      </c>
      <c r="S4" s="34">
        <v>42.607727272727267</v>
      </c>
      <c r="T4" s="34">
        <v>42.153181818181821</v>
      </c>
      <c r="U4" s="34">
        <v>40.595454545454544</v>
      </c>
      <c r="V4" s="34">
        <v>39.54</v>
      </c>
      <c r="W4" s="34">
        <v>40.594999999999999</v>
      </c>
      <c r="X4" s="34">
        <v>43.728571428571428</v>
      </c>
      <c r="Y4" s="34">
        <v>50.977777777777774</v>
      </c>
      <c r="Z4" s="34">
        <v>42.806666666666672</v>
      </c>
      <c r="AA4" s="34">
        <v>44.155000000000001</v>
      </c>
      <c r="AB4" s="34">
        <v>45.07</v>
      </c>
      <c r="AC4" s="34">
        <v>47.591333333333331</v>
      </c>
      <c r="AD4" s="34">
        <v>37.974666666666664</v>
      </c>
      <c r="AE4" s="34">
        <v>37.894374999999997</v>
      </c>
      <c r="AF4" s="34">
        <v>43.094999999999999</v>
      </c>
      <c r="AG4" s="34">
        <v>45.648823529411764</v>
      </c>
      <c r="AH4" s="34">
        <v>45.427647058823531</v>
      </c>
      <c r="AI4" s="34">
        <v>45.97</v>
      </c>
      <c r="AJ4" s="34">
        <v>44.661764705882348</v>
      </c>
      <c r="AK4" s="34">
        <v>46.719333333333331</v>
      </c>
      <c r="AL4" s="34">
        <v>46.936666666666667</v>
      </c>
    </row>
    <row r="5" spans="1:38" x14ac:dyDescent="0.25">
      <c r="A5" s="16"/>
      <c r="B5" s="16">
        <f>B3</f>
        <v>62003</v>
      </c>
      <c r="C5" s="33" t="str">
        <f>C4</f>
        <v>Ans</v>
      </c>
      <c r="D5" s="41" t="s">
        <v>27</v>
      </c>
      <c r="E5" s="42">
        <v>15.857142857142858</v>
      </c>
      <c r="F5" s="34">
        <v>15.5</v>
      </c>
      <c r="G5" s="34">
        <v>17.8</v>
      </c>
      <c r="H5" s="34">
        <v>15</v>
      </c>
      <c r="I5" s="34">
        <v>15.75</v>
      </c>
      <c r="J5" s="34">
        <v>22.2</v>
      </c>
      <c r="K5" s="34" t="s">
        <v>78</v>
      </c>
      <c r="L5" s="34" t="s">
        <v>78</v>
      </c>
      <c r="M5" s="34" t="s">
        <v>78</v>
      </c>
      <c r="N5" s="34" t="s">
        <v>78</v>
      </c>
      <c r="O5" s="34" t="s">
        <v>78</v>
      </c>
      <c r="P5" s="34" t="s">
        <v>78</v>
      </c>
      <c r="Q5" s="34" t="s">
        <v>78</v>
      </c>
      <c r="R5" s="34" t="s">
        <v>78</v>
      </c>
      <c r="S5" s="34" t="s">
        <v>78</v>
      </c>
      <c r="T5" s="34" t="s">
        <v>78</v>
      </c>
      <c r="U5" s="34" t="s">
        <v>78</v>
      </c>
      <c r="V5" s="34" t="s">
        <v>78</v>
      </c>
      <c r="W5" s="34" t="s">
        <v>78</v>
      </c>
      <c r="X5" s="34" t="s">
        <v>78</v>
      </c>
      <c r="Y5" s="34" t="s">
        <v>78</v>
      </c>
      <c r="Z5" s="34" t="s">
        <v>78</v>
      </c>
      <c r="AA5" s="34" t="s">
        <v>78</v>
      </c>
      <c r="AB5" s="34" t="s">
        <v>78</v>
      </c>
      <c r="AC5" s="34" t="s">
        <v>78</v>
      </c>
      <c r="AD5" s="34" t="s">
        <v>78</v>
      </c>
      <c r="AE5" s="34" t="s">
        <v>78</v>
      </c>
      <c r="AF5" s="34" t="s">
        <v>78</v>
      </c>
      <c r="AG5" s="34" t="s">
        <v>78</v>
      </c>
      <c r="AH5" s="34" t="s">
        <v>78</v>
      </c>
      <c r="AI5" s="34" t="s">
        <v>78</v>
      </c>
      <c r="AJ5" s="34" t="s">
        <v>78</v>
      </c>
      <c r="AK5" s="34" t="s">
        <v>78</v>
      </c>
      <c r="AL5" s="34" t="s">
        <v>78</v>
      </c>
    </row>
    <row r="6" spans="1:38" ht="30" x14ac:dyDescent="0.25">
      <c r="A6" s="16"/>
      <c r="B6" s="16">
        <f>B3</f>
        <v>62003</v>
      </c>
      <c r="C6" s="33" t="str">
        <f>C5</f>
        <v>Ans</v>
      </c>
      <c r="D6" s="41" t="s">
        <v>28</v>
      </c>
      <c r="E6" s="42">
        <v>20.545454545454547</v>
      </c>
      <c r="F6" s="34">
        <v>27.1</v>
      </c>
      <c r="G6" s="34">
        <v>32.625</v>
      </c>
      <c r="H6" s="34">
        <v>33.888888888888886</v>
      </c>
      <c r="I6" s="34">
        <v>30.454545454545453</v>
      </c>
      <c r="J6" s="34">
        <v>30.3</v>
      </c>
      <c r="K6" s="34">
        <v>30.181818181818183</v>
      </c>
      <c r="L6" s="34">
        <v>30.181818181818183</v>
      </c>
      <c r="M6" s="34">
        <v>26</v>
      </c>
      <c r="N6" s="34">
        <v>27.09090909090909</v>
      </c>
      <c r="O6" s="34">
        <v>32.875</v>
      </c>
      <c r="P6" s="34">
        <v>36.428571428571431</v>
      </c>
      <c r="Q6" s="34">
        <v>43.4</v>
      </c>
      <c r="R6" s="34">
        <v>32.166666666666664</v>
      </c>
      <c r="S6" s="34">
        <v>30.666666666666668</v>
      </c>
      <c r="T6" s="34">
        <v>36</v>
      </c>
      <c r="U6" s="34">
        <v>32.75</v>
      </c>
      <c r="V6" s="34">
        <v>39.5</v>
      </c>
      <c r="W6" s="34">
        <v>41.25</v>
      </c>
      <c r="X6" s="34">
        <v>41</v>
      </c>
      <c r="Y6" s="34">
        <v>41</v>
      </c>
      <c r="Z6" s="34">
        <v>24.8</v>
      </c>
      <c r="AA6" s="34" t="s">
        <v>78</v>
      </c>
      <c r="AB6" s="34" t="s">
        <v>78</v>
      </c>
      <c r="AC6" s="34" t="s">
        <v>78</v>
      </c>
      <c r="AD6" s="34" t="s">
        <v>78</v>
      </c>
      <c r="AE6" s="34" t="s">
        <v>78</v>
      </c>
      <c r="AF6" s="34" t="s">
        <v>78</v>
      </c>
      <c r="AG6" s="34" t="s">
        <v>78</v>
      </c>
      <c r="AH6" s="34" t="s">
        <v>78</v>
      </c>
      <c r="AI6" s="34" t="s">
        <v>78</v>
      </c>
      <c r="AJ6" s="34" t="s">
        <v>78</v>
      </c>
      <c r="AK6" s="34" t="s">
        <v>78</v>
      </c>
      <c r="AL6" s="34" t="s">
        <v>78</v>
      </c>
    </row>
    <row r="7" spans="1:38" x14ac:dyDescent="0.25">
      <c r="A7" s="26"/>
      <c r="B7" s="26">
        <v>62006</v>
      </c>
      <c r="C7" s="27" t="s">
        <v>97</v>
      </c>
      <c r="D7" s="44" t="s">
        <v>12</v>
      </c>
      <c r="E7" s="43">
        <v>81</v>
      </c>
      <c r="F7" s="35">
        <v>84</v>
      </c>
      <c r="G7" s="35">
        <v>79</v>
      </c>
      <c r="H7" s="35">
        <v>80</v>
      </c>
      <c r="I7" s="35">
        <v>79</v>
      </c>
      <c r="J7" s="35">
        <v>76</v>
      </c>
      <c r="K7" s="35">
        <v>77</v>
      </c>
      <c r="L7" s="35">
        <v>73</v>
      </c>
      <c r="M7" s="35">
        <v>74</v>
      </c>
      <c r="N7" s="35">
        <v>74</v>
      </c>
      <c r="O7" s="35">
        <v>73</v>
      </c>
      <c r="P7" s="35">
        <v>69</v>
      </c>
      <c r="Q7" s="35">
        <v>66</v>
      </c>
      <c r="R7" s="35">
        <v>66</v>
      </c>
      <c r="S7" s="35">
        <v>67</v>
      </c>
      <c r="T7" s="35">
        <v>63</v>
      </c>
      <c r="U7" s="35">
        <v>61</v>
      </c>
      <c r="V7" s="35">
        <v>60</v>
      </c>
      <c r="W7" s="35">
        <v>59</v>
      </c>
      <c r="X7" s="35">
        <v>59</v>
      </c>
      <c r="Y7" s="35">
        <v>61</v>
      </c>
      <c r="Z7" s="35">
        <v>54</v>
      </c>
      <c r="AA7" s="35">
        <v>55</v>
      </c>
      <c r="AB7" s="35">
        <v>55</v>
      </c>
      <c r="AC7" s="35">
        <v>53</v>
      </c>
      <c r="AD7" s="35">
        <v>54</v>
      </c>
      <c r="AE7" s="35">
        <v>56</v>
      </c>
      <c r="AF7" s="35">
        <v>56</v>
      </c>
      <c r="AG7" s="35">
        <v>54</v>
      </c>
      <c r="AH7" s="35">
        <v>57</v>
      </c>
      <c r="AI7" s="35">
        <v>60</v>
      </c>
      <c r="AJ7" s="35">
        <v>60</v>
      </c>
      <c r="AK7" s="35">
        <v>61</v>
      </c>
      <c r="AL7" s="35">
        <v>59</v>
      </c>
    </row>
    <row r="8" spans="1:38" ht="30" x14ac:dyDescent="0.25">
      <c r="A8" s="16"/>
      <c r="B8" s="16">
        <f>B7</f>
        <v>62006</v>
      </c>
      <c r="C8" s="33" t="str">
        <f>C7</f>
        <v>Awans</v>
      </c>
      <c r="D8" s="41" t="s">
        <v>29</v>
      </c>
      <c r="E8" s="42">
        <v>27.370493827160495</v>
      </c>
      <c r="F8" s="34">
        <v>25.814166666666665</v>
      </c>
      <c r="G8" s="34">
        <v>27.276075949367087</v>
      </c>
      <c r="H8" s="34">
        <v>27.725250000000003</v>
      </c>
      <c r="I8" s="34">
        <v>28.467215189873418</v>
      </c>
      <c r="J8" s="34">
        <v>28.029210526315786</v>
      </c>
      <c r="K8" s="34">
        <v>27.374675324675326</v>
      </c>
      <c r="L8" s="34">
        <v>28.746438356164386</v>
      </c>
      <c r="M8" s="34">
        <v>28.992567567567566</v>
      </c>
      <c r="N8" s="34">
        <v>28.935945945945946</v>
      </c>
      <c r="O8" s="34">
        <v>29.841506849315071</v>
      </c>
      <c r="P8" s="34">
        <v>31.330289855072465</v>
      </c>
      <c r="Q8" s="34">
        <v>32.342878787878789</v>
      </c>
      <c r="R8" s="34">
        <v>32.953484848484848</v>
      </c>
      <c r="S8" s="34">
        <v>32.524328358208955</v>
      </c>
      <c r="T8" s="34">
        <v>33.863650793650798</v>
      </c>
      <c r="U8" s="34">
        <v>35.157704918032785</v>
      </c>
      <c r="V8" s="34">
        <v>35.171833333333332</v>
      </c>
      <c r="W8" s="34">
        <v>36.021186440677965</v>
      </c>
      <c r="X8" s="34">
        <v>35.61542372881356</v>
      </c>
      <c r="Y8" s="34">
        <v>34.499672131147541</v>
      </c>
      <c r="Z8" s="34">
        <v>35.415555555555557</v>
      </c>
      <c r="AA8" s="34">
        <v>35.494181818181822</v>
      </c>
      <c r="AB8" s="34">
        <v>36.866</v>
      </c>
      <c r="AC8" s="34">
        <v>37.578301886792453</v>
      </c>
      <c r="AD8" s="34">
        <v>38.008148148148145</v>
      </c>
      <c r="AE8" s="34">
        <v>36.284821428571426</v>
      </c>
      <c r="AF8" s="34">
        <v>36.857500000000002</v>
      </c>
      <c r="AG8" s="34">
        <v>36.595185185185187</v>
      </c>
      <c r="AH8" s="34">
        <v>34.884561403508776</v>
      </c>
      <c r="AI8" s="34">
        <v>32.981333333333332</v>
      </c>
      <c r="AJ8" s="34">
        <v>34.32</v>
      </c>
      <c r="AK8" s="34">
        <v>33.243770491803282</v>
      </c>
      <c r="AL8" s="34">
        <v>34.689152542372881</v>
      </c>
    </row>
    <row r="9" spans="1:38" x14ac:dyDescent="0.25">
      <c r="A9" s="16"/>
      <c r="B9" s="16">
        <f>B7</f>
        <v>62006</v>
      </c>
      <c r="C9" s="33" t="str">
        <f>C8</f>
        <v>Awans</v>
      </c>
      <c r="D9" s="41" t="s">
        <v>27</v>
      </c>
      <c r="E9" s="42">
        <v>30.153846153846153</v>
      </c>
      <c r="F9" s="34">
        <v>34.555555555555557</v>
      </c>
      <c r="G9" s="34">
        <v>23.833333333333332</v>
      </c>
      <c r="H9" s="34">
        <v>25.5</v>
      </c>
      <c r="I9" s="34">
        <v>27.857142857142858</v>
      </c>
      <c r="J9" s="34">
        <v>28.428571428571427</v>
      </c>
      <c r="K9" s="34">
        <v>26.25</v>
      </c>
      <c r="L9" s="34">
        <v>41.2</v>
      </c>
      <c r="M9" s="34">
        <v>39</v>
      </c>
      <c r="N9" s="34">
        <v>41.75</v>
      </c>
      <c r="O9" s="34">
        <v>40</v>
      </c>
      <c r="P9" s="34">
        <v>44.6</v>
      </c>
      <c r="Q9" s="34">
        <v>38.5</v>
      </c>
      <c r="R9" s="34">
        <v>32.5</v>
      </c>
      <c r="S9" s="34" t="s">
        <v>78</v>
      </c>
      <c r="T9" s="34" t="s">
        <v>78</v>
      </c>
      <c r="U9" s="34" t="s">
        <v>78</v>
      </c>
      <c r="V9" s="34" t="s">
        <v>78</v>
      </c>
      <c r="W9" s="34" t="s">
        <v>78</v>
      </c>
      <c r="X9" s="34" t="s">
        <v>78</v>
      </c>
      <c r="Y9" s="34">
        <v>29.75</v>
      </c>
      <c r="Z9" s="34" t="s">
        <v>78</v>
      </c>
      <c r="AA9" s="34" t="s">
        <v>78</v>
      </c>
      <c r="AB9" s="34" t="s">
        <v>78</v>
      </c>
      <c r="AC9" s="34" t="s">
        <v>78</v>
      </c>
      <c r="AD9" s="34" t="s">
        <v>78</v>
      </c>
      <c r="AE9" s="34" t="s">
        <v>78</v>
      </c>
      <c r="AF9" s="34" t="s">
        <v>78</v>
      </c>
      <c r="AG9" s="34" t="s">
        <v>78</v>
      </c>
      <c r="AH9" s="34" t="s">
        <v>78</v>
      </c>
      <c r="AI9" s="34" t="s">
        <v>78</v>
      </c>
      <c r="AJ9" s="34" t="s">
        <v>78</v>
      </c>
      <c r="AK9" s="34" t="s">
        <v>78</v>
      </c>
      <c r="AL9" s="34" t="s">
        <v>78</v>
      </c>
    </row>
    <row r="10" spans="1:38" ht="30" x14ac:dyDescent="0.25">
      <c r="A10" s="16"/>
      <c r="B10" s="16">
        <f>B7</f>
        <v>62006</v>
      </c>
      <c r="C10" s="33" t="str">
        <f>C9</f>
        <v>Awans</v>
      </c>
      <c r="D10" s="41" t="s">
        <v>28</v>
      </c>
      <c r="E10" s="42">
        <v>20.73076923076923</v>
      </c>
      <c r="F10" s="34">
        <v>24.428571428571427</v>
      </c>
      <c r="G10" s="34">
        <v>27.347826086956523</v>
      </c>
      <c r="H10" s="34">
        <v>27.714285714285715</v>
      </c>
      <c r="I10" s="34">
        <v>32.227272727272727</v>
      </c>
      <c r="J10" s="34">
        <v>28.80952380952381</v>
      </c>
      <c r="K10" s="34">
        <v>28.93548387096774</v>
      </c>
      <c r="L10" s="34">
        <v>27.111111111111111</v>
      </c>
      <c r="M10" s="34">
        <v>28.4</v>
      </c>
      <c r="N10" s="34">
        <v>31.833333333333332</v>
      </c>
      <c r="O10" s="34">
        <v>32.68181818181818</v>
      </c>
      <c r="P10" s="34">
        <v>35.526315789473685</v>
      </c>
      <c r="Q10" s="34">
        <v>41.3125</v>
      </c>
      <c r="R10" s="34">
        <v>43.8</v>
      </c>
      <c r="S10" s="34">
        <v>40.294117647058826</v>
      </c>
      <c r="T10" s="34">
        <v>42.9375</v>
      </c>
      <c r="U10" s="34">
        <v>42.875</v>
      </c>
      <c r="V10" s="34">
        <v>41.555555555555557</v>
      </c>
      <c r="W10" s="34">
        <v>37.888888888888886</v>
      </c>
      <c r="X10" s="34">
        <v>44.588235294117645</v>
      </c>
      <c r="Y10" s="34">
        <v>42.428571428571431</v>
      </c>
      <c r="Z10" s="34">
        <v>47.5</v>
      </c>
      <c r="AA10" s="34">
        <v>45.8</v>
      </c>
      <c r="AB10" s="34">
        <v>42.2</v>
      </c>
      <c r="AC10" s="34">
        <v>53.18181818181818</v>
      </c>
      <c r="AD10" s="34">
        <v>43.571428571428569</v>
      </c>
      <c r="AE10" s="34">
        <v>47.214285714285715</v>
      </c>
      <c r="AF10" s="34">
        <v>47</v>
      </c>
      <c r="AG10" s="34">
        <v>44.75</v>
      </c>
      <c r="AH10" s="34">
        <v>44.583333333333336</v>
      </c>
      <c r="AI10" s="34">
        <v>42.727272727272727</v>
      </c>
      <c r="AJ10" s="34">
        <v>69.571428571428569</v>
      </c>
      <c r="AK10" s="34">
        <v>66.857142857142861</v>
      </c>
      <c r="AL10" s="34">
        <v>58.375</v>
      </c>
    </row>
    <row r="11" spans="1:38" x14ac:dyDescent="0.25">
      <c r="A11" s="26"/>
      <c r="B11" s="26">
        <v>62009</v>
      </c>
      <c r="C11" s="27" t="s">
        <v>98</v>
      </c>
      <c r="D11" s="44" t="s">
        <v>12</v>
      </c>
      <c r="E11" s="43">
        <v>122</v>
      </c>
      <c r="F11" s="35">
        <v>111</v>
      </c>
      <c r="G11" s="35">
        <v>103</v>
      </c>
      <c r="H11" s="35">
        <v>95</v>
      </c>
      <c r="I11" s="35">
        <v>92</v>
      </c>
      <c r="J11" s="35">
        <v>88</v>
      </c>
      <c r="K11" s="35">
        <v>85</v>
      </c>
      <c r="L11" s="35">
        <v>82</v>
      </c>
      <c r="M11" s="35">
        <v>80</v>
      </c>
      <c r="N11" s="35">
        <v>75</v>
      </c>
      <c r="O11" s="35">
        <v>71</v>
      </c>
      <c r="P11" s="35">
        <v>72</v>
      </c>
      <c r="Q11" s="35">
        <v>68</v>
      </c>
      <c r="R11" s="35">
        <v>65</v>
      </c>
      <c r="S11" s="35">
        <v>64</v>
      </c>
      <c r="T11" s="35">
        <v>63</v>
      </c>
      <c r="U11" s="35">
        <v>58</v>
      </c>
      <c r="V11" s="35">
        <v>57</v>
      </c>
      <c r="W11" s="35">
        <v>54</v>
      </c>
      <c r="X11" s="35">
        <v>56</v>
      </c>
      <c r="Y11" s="35">
        <v>57</v>
      </c>
      <c r="Z11" s="35">
        <v>37</v>
      </c>
      <c r="AA11" s="35">
        <v>38</v>
      </c>
      <c r="AB11" s="35">
        <v>38</v>
      </c>
      <c r="AC11" s="35">
        <v>39</v>
      </c>
      <c r="AD11" s="35">
        <v>37</v>
      </c>
      <c r="AE11" s="35">
        <v>41</v>
      </c>
      <c r="AF11" s="35">
        <v>38</v>
      </c>
      <c r="AG11" s="35">
        <v>37</v>
      </c>
      <c r="AH11" s="35">
        <v>41</v>
      </c>
      <c r="AI11" s="35">
        <v>37</v>
      </c>
      <c r="AJ11" s="35">
        <v>37</v>
      </c>
      <c r="AK11" s="35">
        <v>38</v>
      </c>
      <c r="AL11" s="35">
        <v>37</v>
      </c>
    </row>
    <row r="12" spans="1:38" ht="30" x14ac:dyDescent="0.25">
      <c r="A12" s="16"/>
      <c r="B12" s="16">
        <f>B11</f>
        <v>62009</v>
      </c>
      <c r="C12" s="33" t="str">
        <f>C11</f>
        <v>Aywaille</v>
      </c>
      <c r="D12" s="41" t="s">
        <v>29</v>
      </c>
      <c r="E12" s="42">
        <v>16.118770491803279</v>
      </c>
      <c r="F12" s="34">
        <v>17.045225225225224</v>
      </c>
      <c r="G12" s="34">
        <v>17.723980582524273</v>
      </c>
      <c r="H12" s="34">
        <v>18.41021052631579</v>
      </c>
      <c r="I12" s="34">
        <v>18.982065217391305</v>
      </c>
      <c r="J12" s="34">
        <v>19.820795454545454</v>
      </c>
      <c r="K12" s="34">
        <v>21.19705882352941</v>
      </c>
      <c r="L12" s="34">
        <v>21.984999999999999</v>
      </c>
      <c r="M12" s="34">
        <v>22.612750000000002</v>
      </c>
      <c r="N12" s="34">
        <v>23.365066666666667</v>
      </c>
      <c r="O12" s="34">
        <v>24.176338028169017</v>
      </c>
      <c r="P12" s="34">
        <v>24.093194444444443</v>
      </c>
      <c r="Q12" s="34">
        <v>25.485147058823532</v>
      </c>
      <c r="R12" s="34">
        <v>27.077846153846153</v>
      </c>
      <c r="S12" s="34">
        <v>27.3009375</v>
      </c>
      <c r="T12" s="34">
        <v>26.197142857142858</v>
      </c>
      <c r="U12" s="34">
        <v>28.029482758620688</v>
      </c>
      <c r="V12" s="34">
        <v>29.667017543859647</v>
      </c>
      <c r="W12" s="34">
        <v>34.28</v>
      </c>
      <c r="X12" s="34">
        <v>35.061607142857142</v>
      </c>
      <c r="Y12" s="34">
        <v>34.62842105263158</v>
      </c>
      <c r="Z12" s="34">
        <v>48.241081081081084</v>
      </c>
      <c r="AA12" s="34">
        <v>49.89973684210527</v>
      </c>
      <c r="AB12" s="34">
        <v>50.480789473684212</v>
      </c>
      <c r="AC12" s="34">
        <v>50.490256410256407</v>
      </c>
      <c r="AD12" s="34">
        <v>53.167027027027025</v>
      </c>
      <c r="AE12" s="34">
        <v>51.491951219512195</v>
      </c>
      <c r="AF12" s="34">
        <v>54.353421052631575</v>
      </c>
      <c r="AG12" s="34">
        <v>56.11783783783784</v>
      </c>
      <c r="AH12" s="34">
        <v>49.489268292682929</v>
      </c>
      <c r="AI12" s="34">
        <v>52.879189189189191</v>
      </c>
      <c r="AJ12" s="34">
        <v>53.493783783783783</v>
      </c>
      <c r="AK12" s="34">
        <v>50.31184210526316</v>
      </c>
      <c r="AL12" s="34">
        <v>54.790810810810811</v>
      </c>
    </row>
    <row r="13" spans="1:38" x14ac:dyDescent="0.25">
      <c r="A13" s="16"/>
      <c r="B13" s="16">
        <f>B11</f>
        <v>62009</v>
      </c>
      <c r="C13" s="33" t="str">
        <f>C12</f>
        <v>Aywaille</v>
      </c>
      <c r="D13" s="41" t="s">
        <v>27</v>
      </c>
      <c r="E13" s="42">
        <v>36.058823529411768</v>
      </c>
      <c r="F13" s="34">
        <v>36.630434782608695</v>
      </c>
      <c r="G13" s="34">
        <v>37.186046511627907</v>
      </c>
      <c r="H13" s="34">
        <v>36.700000000000003</v>
      </c>
      <c r="I13" s="34">
        <v>37.225000000000001</v>
      </c>
      <c r="J13" s="34">
        <v>37.710526315789473</v>
      </c>
      <c r="K13" s="34">
        <v>41.666666666666664</v>
      </c>
      <c r="L13" s="34">
        <v>38.315789473684212</v>
      </c>
      <c r="M13" s="34">
        <v>36.871794871794869</v>
      </c>
      <c r="N13" s="34">
        <v>39.771428571428572</v>
      </c>
      <c r="O13" s="34">
        <v>39.65625</v>
      </c>
      <c r="P13" s="34">
        <v>43.533333333333331</v>
      </c>
      <c r="Q13" s="34">
        <v>44</v>
      </c>
      <c r="R13" s="34">
        <v>41.172413793103445</v>
      </c>
      <c r="S13" s="34">
        <v>46.08</v>
      </c>
      <c r="T13" s="34">
        <v>47.166666666666664</v>
      </c>
      <c r="U13" s="34">
        <v>50.086956521739133</v>
      </c>
      <c r="V13" s="34">
        <v>53.869565217391305</v>
      </c>
      <c r="W13" s="34">
        <v>60.636363636363633</v>
      </c>
      <c r="X13" s="34">
        <v>60.285714285714285</v>
      </c>
      <c r="Y13" s="34">
        <v>63</v>
      </c>
      <c r="Z13" s="34">
        <v>68.111111111111114</v>
      </c>
      <c r="AA13" s="34">
        <v>73.235294117647058</v>
      </c>
      <c r="AB13" s="34">
        <v>75.411764705882348</v>
      </c>
      <c r="AC13" s="34">
        <v>76.666666666666671</v>
      </c>
      <c r="AD13" s="34">
        <v>79.944444444444443</v>
      </c>
      <c r="AE13" s="34">
        <v>83.941176470588232</v>
      </c>
      <c r="AF13" s="34">
        <v>85.764705882352942</v>
      </c>
      <c r="AG13" s="34">
        <v>85.82352941176471</v>
      </c>
      <c r="AH13" s="34">
        <v>93.1875</v>
      </c>
      <c r="AI13" s="34">
        <v>87.588235294117652</v>
      </c>
      <c r="AJ13" s="34">
        <v>75.941176470588232</v>
      </c>
      <c r="AK13" s="34">
        <v>79.222222222222229</v>
      </c>
      <c r="AL13" s="34">
        <v>81.705882352941174</v>
      </c>
    </row>
    <row r="14" spans="1:38" ht="30" x14ac:dyDescent="0.25">
      <c r="A14" s="16"/>
      <c r="B14" s="16">
        <f>B11</f>
        <v>62009</v>
      </c>
      <c r="C14" s="33" t="str">
        <f>C13</f>
        <v>Aywaille</v>
      </c>
      <c r="D14" s="41" t="s">
        <v>28</v>
      </c>
      <c r="E14" s="42">
        <v>16.649999999999999</v>
      </c>
      <c r="F14" s="34">
        <v>17.666666666666668</v>
      </c>
      <c r="G14" s="34">
        <v>14.176470588235293</v>
      </c>
      <c r="H14" s="34">
        <v>18.470588235294116</v>
      </c>
      <c r="I14" s="34">
        <v>16.857142857142858</v>
      </c>
      <c r="J14" s="34">
        <v>18.916666666666668</v>
      </c>
      <c r="K14" s="34">
        <v>21.454545454545453</v>
      </c>
      <c r="L14" s="34">
        <v>21.40909090909091</v>
      </c>
      <c r="M14" s="34">
        <v>24.136363636363637</v>
      </c>
      <c r="N14" s="34">
        <v>23.208333333333332</v>
      </c>
      <c r="O14" s="34">
        <v>22.307692307692307</v>
      </c>
      <c r="P14" s="34">
        <v>27</v>
      </c>
      <c r="Q14" s="34">
        <v>28.166666666666668</v>
      </c>
      <c r="R14" s="34">
        <v>26.76</v>
      </c>
      <c r="S14" s="34">
        <v>26.846153846153847</v>
      </c>
      <c r="T14" s="34">
        <v>23.25</v>
      </c>
      <c r="U14" s="34">
        <v>22.12</v>
      </c>
      <c r="V14" s="34">
        <v>26.391304347826086</v>
      </c>
      <c r="W14" s="34">
        <v>26.631578947368421</v>
      </c>
      <c r="X14" s="34">
        <v>24.833333333333332</v>
      </c>
      <c r="Y14" s="34">
        <v>26.782608695652176</v>
      </c>
      <c r="Z14" s="34">
        <v>33.470588235294116</v>
      </c>
      <c r="AA14" s="34">
        <v>30.823529411764707</v>
      </c>
      <c r="AB14" s="34">
        <v>33.733333333333334</v>
      </c>
      <c r="AC14" s="34">
        <v>35.642857142857146</v>
      </c>
      <c r="AD14" s="34">
        <v>34.6</v>
      </c>
      <c r="AE14" s="34">
        <v>39</v>
      </c>
      <c r="AF14" s="34">
        <v>41.545454545454547</v>
      </c>
      <c r="AG14" s="34">
        <v>42.7</v>
      </c>
      <c r="AH14" s="34">
        <v>49.111111111111114</v>
      </c>
      <c r="AI14" s="34">
        <v>43.6</v>
      </c>
      <c r="AJ14" s="34">
        <v>46.666666666666664</v>
      </c>
      <c r="AK14" s="34">
        <v>54.75</v>
      </c>
      <c r="AL14" s="34">
        <v>48.125</v>
      </c>
    </row>
    <row r="15" spans="1:38" x14ac:dyDescent="0.25">
      <c r="A15" s="26"/>
      <c r="B15" s="26">
        <v>62011</v>
      </c>
      <c r="C15" s="27" t="s">
        <v>99</v>
      </c>
      <c r="D15" s="44" t="s">
        <v>12</v>
      </c>
      <c r="E15" s="43">
        <v>81</v>
      </c>
      <c r="F15" s="35">
        <v>80</v>
      </c>
      <c r="G15" s="35">
        <v>76</v>
      </c>
      <c r="H15" s="35">
        <v>76</v>
      </c>
      <c r="I15" s="35">
        <v>76</v>
      </c>
      <c r="J15" s="35">
        <v>71</v>
      </c>
      <c r="K15" s="35">
        <v>66</v>
      </c>
      <c r="L15" s="35">
        <v>61</v>
      </c>
      <c r="M15" s="35">
        <v>59</v>
      </c>
      <c r="N15" s="35">
        <v>58</v>
      </c>
      <c r="O15" s="35">
        <v>54</v>
      </c>
      <c r="P15" s="35">
        <v>52</v>
      </c>
      <c r="Q15" s="35">
        <v>50</v>
      </c>
      <c r="R15" s="35">
        <v>50</v>
      </c>
      <c r="S15" s="35">
        <v>49</v>
      </c>
      <c r="T15" s="35">
        <v>48</v>
      </c>
      <c r="U15" s="35">
        <v>48</v>
      </c>
      <c r="V15" s="35">
        <v>48</v>
      </c>
      <c r="W15" s="35">
        <v>46</v>
      </c>
      <c r="X15" s="35">
        <v>45</v>
      </c>
      <c r="Y15" s="35">
        <v>45</v>
      </c>
      <c r="Z15" s="35">
        <v>43</v>
      </c>
      <c r="AA15" s="35">
        <v>42</v>
      </c>
      <c r="AB15" s="35">
        <v>43</v>
      </c>
      <c r="AC15" s="35">
        <v>41</v>
      </c>
      <c r="AD15" s="35">
        <v>40</v>
      </c>
      <c r="AE15" s="35">
        <v>44</v>
      </c>
      <c r="AF15" s="35">
        <v>43</v>
      </c>
      <c r="AG15" s="35">
        <v>43</v>
      </c>
      <c r="AH15" s="35">
        <v>40</v>
      </c>
      <c r="AI15" s="35">
        <v>38</v>
      </c>
      <c r="AJ15" s="35">
        <v>39</v>
      </c>
      <c r="AK15" s="35">
        <v>38</v>
      </c>
      <c r="AL15" s="35">
        <v>40</v>
      </c>
    </row>
    <row r="16" spans="1:38" ht="30" x14ac:dyDescent="0.25">
      <c r="A16" s="16"/>
      <c r="B16" s="16">
        <f>B15</f>
        <v>62011</v>
      </c>
      <c r="C16" s="33" t="str">
        <f>C15</f>
        <v>Bassenge</v>
      </c>
      <c r="D16" s="41" t="s">
        <v>29</v>
      </c>
      <c r="E16" s="42">
        <v>25.660123456790124</v>
      </c>
      <c r="F16" s="34">
        <v>26.265124999999998</v>
      </c>
      <c r="G16" s="34">
        <v>27.071710526315787</v>
      </c>
      <c r="H16" s="34">
        <v>27.382368421052632</v>
      </c>
      <c r="I16" s="34">
        <v>27.148684210526316</v>
      </c>
      <c r="J16" s="34">
        <v>28.912253521126758</v>
      </c>
      <c r="K16" s="34">
        <v>31.096363636363634</v>
      </c>
      <c r="L16" s="34">
        <v>33.754098360655739</v>
      </c>
      <c r="M16" s="34">
        <v>35.892033898305087</v>
      </c>
      <c r="N16" s="34">
        <v>36.251724137931035</v>
      </c>
      <c r="O16" s="34">
        <v>39.945555555555558</v>
      </c>
      <c r="P16" s="34">
        <v>40.880000000000003</v>
      </c>
      <c r="Q16" s="34">
        <v>42.222999999999999</v>
      </c>
      <c r="R16" s="34">
        <v>42.945200000000007</v>
      </c>
      <c r="S16" s="34">
        <v>43.84591836734694</v>
      </c>
      <c r="T16" s="34">
        <v>45.046250000000001</v>
      </c>
      <c r="U16" s="34">
        <v>45.085208333333327</v>
      </c>
      <c r="V16" s="34">
        <v>44.067916666666669</v>
      </c>
      <c r="W16" s="34">
        <v>45.3754347826087</v>
      </c>
      <c r="X16" s="34">
        <v>47.288222222222224</v>
      </c>
      <c r="Y16" s="34">
        <v>47.079777777777778</v>
      </c>
      <c r="Z16" s="34">
        <v>49.440697674418608</v>
      </c>
      <c r="AA16" s="34">
        <v>50.900952380952383</v>
      </c>
      <c r="AB16" s="34">
        <v>50.481395348837211</v>
      </c>
      <c r="AC16" s="34">
        <v>52.327073170731708</v>
      </c>
      <c r="AD16" s="34">
        <v>53.246625000000002</v>
      </c>
      <c r="AE16" s="34">
        <v>51.172272727272727</v>
      </c>
      <c r="AF16" s="34">
        <v>52.153953488372089</v>
      </c>
      <c r="AG16" s="34">
        <v>51.392558139534884</v>
      </c>
      <c r="AH16" s="34">
        <v>53.636749999999999</v>
      </c>
      <c r="AI16" s="34">
        <v>53.996052631578948</v>
      </c>
      <c r="AJ16" s="34">
        <v>53.387948717948717</v>
      </c>
      <c r="AK16" s="34">
        <v>55.050789473684205</v>
      </c>
      <c r="AL16" s="34">
        <v>48.008249999999997</v>
      </c>
    </row>
    <row r="17" spans="1:38" x14ac:dyDescent="0.25">
      <c r="A17" s="16"/>
      <c r="B17" s="16">
        <f>B15</f>
        <v>62011</v>
      </c>
      <c r="C17" s="33" t="str">
        <f>C16</f>
        <v>Bassenge</v>
      </c>
      <c r="D17" s="41" t="s">
        <v>27</v>
      </c>
      <c r="E17" s="42">
        <v>29.153846153846153</v>
      </c>
      <c r="F17" s="34">
        <v>33.545454545454547</v>
      </c>
      <c r="G17" s="34">
        <v>32.863636363636367</v>
      </c>
      <c r="H17" s="34">
        <v>31.705882352941178</v>
      </c>
      <c r="I17" s="34">
        <v>31.352941176470587</v>
      </c>
      <c r="J17" s="34">
        <v>32.588235294117645</v>
      </c>
      <c r="K17" s="34">
        <v>32.666666666666664</v>
      </c>
      <c r="L17" s="34">
        <v>31.066666666666666</v>
      </c>
      <c r="M17" s="34">
        <v>32.857142857142854</v>
      </c>
      <c r="N17" s="34">
        <v>31.733333333333334</v>
      </c>
      <c r="O17" s="34">
        <v>31.076923076923077</v>
      </c>
      <c r="P17" s="34">
        <v>34.833333333333336</v>
      </c>
      <c r="Q17" s="34">
        <v>34</v>
      </c>
      <c r="R17" s="34">
        <v>34.25</v>
      </c>
      <c r="S17" s="34">
        <v>34.583333333333336</v>
      </c>
      <c r="T17" s="34">
        <v>31.692307692307693</v>
      </c>
      <c r="U17" s="34">
        <v>34.307692307692307</v>
      </c>
      <c r="V17" s="34">
        <v>32.307692307692307</v>
      </c>
      <c r="W17" s="34">
        <v>31.545454545454547</v>
      </c>
      <c r="X17" s="34">
        <v>35</v>
      </c>
      <c r="Y17" s="34">
        <v>47.6</v>
      </c>
      <c r="Z17" s="34">
        <v>46.444444444444443</v>
      </c>
      <c r="AA17" s="34">
        <v>58.555555555555557</v>
      </c>
      <c r="AB17" s="34">
        <v>47.666666666666664</v>
      </c>
      <c r="AC17" s="34">
        <v>43.7</v>
      </c>
      <c r="AD17" s="34">
        <v>47.666666666666664</v>
      </c>
      <c r="AE17" s="34">
        <v>45</v>
      </c>
      <c r="AF17" s="34">
        <v>46.666666666666664</v>
      </c>
      <c r="AG17" s="34">
        <v>55</v>
      </c>
      <c r="AH17" s="34">
        <v>50.444444444444443</v>
      </c>
      <c r="AI17" s="34">
        <v>52.714285714285715</v>
      </c>
      <c r="AJ17" s="34">
        <v>48.714285714285715</v>
      </c>
      <c r="AK17" s="34">
        <v>40</v>
      </c>
      <c r="AL17" s="34">
        <v>39.666666666666664</v>
      </c>
    </row>
    <row r="18" spans="1:38" ht="30" x14ac:dyDescent="0.25">
      <c r="A18" s="16"/>
      <c r="B18" s="16">
        <f>B15</f>
        <v>62011</v>
      </c>
      <c r="C18" s="33" t="str">
        <f>C17</f>
        <v>Bassenge</v>
      </c>
      <c r="D18" s="41" t="s">
        <v>28</v>
      </c>
      <c r="E18" s="42">
        <v>27.117647058823529</v>
      </c>
      <c r="F18" s="34">
        <v>28.055555555555557</v>
      </c>
      <c r="G18" s="34">
        <v>23.421052631578949</v>
      </c>
      <c r="H18" s="34">
        <v>27.866666666666667</v>
      </c>
      <c r="I18" s="34">
        <v>33.479999999999997</v>
      </c>
      <c r="J18" s="34">
        <v>32.4</v>
      </c>
      <c r="K18" s="34">
        <v>31.178571428571427</v>
      </c>
      <c r="L18" s="34">
        <v>25.333333333333332</v>
      </c>
      <c r="M18" s="34">
        <v>32.518518518518519</v>
      </c>
      <c r="N18" s="34">
        <v>35.200000000000003</v>
      </c>
      <c r="O18" s="34">
        <v>34.807692307692307</v>
      </c>
      <c r="P18" s="34">
        <v>36.090909090909093</v>
      </c>
      <c r="Q18" s="34">
        <v>35.81818181818182</v>
      </c>
      <c r="R18" s="34">
        <v>34.761904761904759</v>
      </c>
      <c r="S18" s="34">
        <v>38.476190476190474</v>
      </c>
      <c r="T18" s="34">
        <v>35.333333333333336</v>
      </c>
      <c r="U18" s="34">
        <v>36</v>
      </c>
      <c r="V18" s="34">
        <v>39.4</v>
      </c>
      <c r="W18" s="34">
        <v>42.055555555555557</v>
      </c>
      <c r="X18" s="34">
        <v>36.75</v>
      </c>
      <c r="Y18" s="34">
        <v>37.555555555555557</v>
      </c>
      <c r="Z18" s="34">
        <v>44.222222222222221</v>
      </c>
      <c r="AA18" s="34">
        <v>36.941176470588232</v>
      </c>
      <c r="AB18" s="34">
        <v>32.875</v>
      </c>
      <c r="AC18" s="34">
        <v>41</v>
      </c>
      <c r="AD18" s="34">
        <v>44.416666666666664</v>
      </c>
      <c r="AE18" s="34">
        <v>38.733333333333334</v>
      </c>
      <c r="AF18" s="34">
        <v>43.53846153846154</v>
      </c>
      <c r="AG18" s="34">
        <v>47.166666666666664</v>
      </c>
      <c r="AH18" s="34">
        <v>54</v>
      </c>
      <c r="AI18" s="34">
        <v>53.5</v>
      </c>
      <c r="AJ18" s="34">
        <v>58.8</v>
      </c>
      <c r="AK18" s="34">
        <v>56.1</v>
      </c>
      <c r="AL18" s="34">
        <v>53.272727272727273</v>
      </c>
    </row>
    <row r="19" spans="1:38" x14ac:dyDescent="0.25">
      <c r="A19" s="26"/>
      <c r="B19" s="26">
        <v>62015</v>
      </c>
      <c r="C19" s="27" t="s">
        <v>100</v>
      </c>
      <c r="D19" s="44" t="s">
        <v>12</v>
      </c>
      <c r="E19" s="43">
        <v>9</v>
      </c>
      <c r="F19" s="35">
        <v>8</v>
      </c>
      <c r="G19" s="35">
        <v>8</v>
      </c>
      <c r="H19" s="35">
        <v>8</v>
      </c>
      <c r="I19" s="35">
        <v>9</v>
      </c>
      <c r="J19" s="35">
        <v>8</v>
      </c>
      <c r="K19" s="35">
        <v>7</v>
      </c>
      <c r="L19" s="35">
        <v>5</v>
      </c>
      <c r="M19" s="35">
        <v>5</v>
      </c>
      <c r="N19" s="35">
        <v>5</v>
      </c>
      <c r="O19" s="35">
        <v>5</v>
      </c>
      <c r="P19" s="35">
        <v>4</v>
      </c>
      <c r="Q19" s="35">
        <v>4</v>
      </c>
      <c r="R19" s="35">
        <v>4</v>
      </c>
      <c r="S19" s="35">
        <v>4</v>
      </c>
      <c r="T19" s="35">
        <v>4</v>
      </c>
      <c r="U19" s="35">
        <v>4</v>
      </c>
      <c r="V19" s="35" t="s">
        <v>79</v>
      </c>
      <c r="W19" s="35" t="s">
        <v>79</v>
      </c>
      <c r="X19" s="35" t="s">
        <v>79</v>
      </c>
      <c r="Y19" s="35" t="s">
        <v>79</v>
      </c>
      <c r="Z19" s="35" t="s">
        <v>79</v>
      </c>
      <c r="AA19" s="35" t="s">
        <v>79</v>
      </c>
      <c r="AB19" s="35" t="s">
        <v>79</v>
      </c>
      <c r="AC19" s="35" t="s">
        <v>79</v>
      </c>
      <c r="AD19" s="35" t="s">
        <v>79</v>
      </c>
      <c r="AE19" s="35" t="s">
        <v>79</v>
      </c>
      <c r="AF19" s="35" t="s">
        <v>79</v>
      </c>
      <c r="AG19" s="35" t="s">
        <v>79</v>
      </c>
      <c r="AH19" s="35" t="s">
        <v>79</v>
      </c>
      <c r="AI19" s="35" t="s">
        <v>79</v>
      </c>
      <c r="AJ19" s="35" t="s">
        <v>79</v>
      </c>
      <c r="AK19" s="35" t="s">
        <v>79</v>
      </c>
      <c r="AL19" s="35" t="s">
        <v>79</v>
      </c>
    </row>
    <row r="20" spans="1:38" ht="30" x14ac:dyDescent="0.25">
      <c r="A20" s="16"/>
      <c r="B20" s="16">
        <f>B19</f>
        <v>62015</v>
      </c>
      <c r="C20" s="33" t="str">
        <f>C19</f>
        <v>Beyne-Heusay</v>
      </c>
      <c r="D20" s="41" t="s">
        <v>29</v>
      </c>
      <c r="E20" s="42">
        <v>15.913333333333332</v>
      </c>
      <c r="F20" s="34">
        <v>16.411249999999999</v>
      </c>
      <c r="G20" s="34">
        <v>16.350000000000001</v>
      </c>
      <c r="H20" s="34">
        <v>16.03875</v>
      </c>
      <c r="I20" s="34">
        <v>13.587777777777779</v>
      </c>
      <c r="J20" s="34">
        <v>12.33</v>
      </c>
      <c r="K20" s="34">
        <v>10.302857142857142</v>
      </c>
      <c r="L20" s="34">
        <v>11.464</v>
      </c>
      <c r="M20" s="34">
        <v>11.254000000000001</v>
      </c>
      <c r="N20" s="34">
        <v>10.854000000000001</v>
      </c>
      <c r="O20" s="34">
        <v>10.517999999999999</v>
      </c>
      <c r="P20" s="34">
        <v>13.074999999999999</v>
      </c>
      <c r="Q20" s="34">
        <v>13.074999999999999</v>
      </c>
      <c r="R20" s="34">
        <v>13.074999999999999</v>
      </c>
      <c r="S20" s="34">
        <v>13.05</v>
      </c>
      <c r="T20" s="34">
        <v>13.05</v>
      </c>
      <c r="U20" s="34">
        <v>13.05</v>
      </c>
      <c r="V20" s="34" t="s">
        <v>78</v>
      </c>
      <c r="W20" s="34" t="s">
        <v>78</v>
      </c>
      <c r="X20" s="34" t="s">
        <v>78</v>
      </c>
      <c r="Y20" s="34" t="s">
        <v>78</v>
      </c>
      <c r="Z20" s="34" t="s">
        <v>78</v>
      </c>
      <c r="AA20" s="34" t="s">
        <v>78</v>
      </c>
      <c r="AB20" s="34" t="s">
        <v>78</v>
      </c>
      <c r="AC20" s="34" t="s">
        <v>78</v>
      </c>
      <c r="AD20" s="34" t="s">
        <v>78</v>
      </c>
      <c r="AE20" s="34" t="s">
        <v>78</v>
      </c>
      <c r="AF20" s="34" t="s">
        <v>78</v>
      </c>
      <c r="AG20" s="34" t="s">
        <v>78</v>
      </c>
      <c r="AH20" s="34" t="s">
        <v>78</v>
      </c>
      <c r="AI20" s="34" t="s">
        <v>78</v>
      </c>
      <c r="AJ20" s="34" t="s">
        <v>78</v>
      </c>
      <c r="AK20" s="34" t="s">
        <v>78</v>
      </c>
      <c r="AL20" s="34" t="s">
        <v>78</v>
      </c>
    </row>
    <row r="21" spans="1:38" x14ac:dyDescent="0.25">
      <c r="A21" s="16"/>
      <c r="B21" s="16">
        <f>B19</f>
        <v>62015</v>
      </c>
      <c r="C21" s="33" t="str">
        <f>C20</f>
        <v>Beyne-Heusay</v>
      </c>
      <c r="D21" s="41" t="s">
        <v>27</v>
      </c>
      <c r="E21" s="42">
        <v>30.8</v>
      </c>
      <c r="F21" s="34">
        <v>28.4</v>
      </c>
      <c r="G21" s="34">
        <v>25.2</v>
      </c>
      <c r="H21" s="34">
        <v>21.333333333333332</v>
      </c>
      <c r="I21" s="34">
        <v>21.166666666666668</v>
      </c>
      <c r="J21" s="34">
        <v>27</v>
      </c>
      <c r="K21" s="34" t="s">
        <v>78</v>
      </c>
      <c r="L21" s="34" t="s">
        <v>78</v>
      </c>
      <c r="M21" s="34" t="s">
        <v>78</v>
      </c>
      <c r="N21" s="34" t="s">
        <v>78</v>
      </c>
      <c r="O21" s="34" t="s">
        <v>78</v>
      </c>
      <c r="P21" s="34" t="s">
        <v>78</v>
      </c>
      <c r="Q21" s="34" t="s">
        <v>78</v>
      </c>
      <c r="R21" s="34" t="s">
        <v>78</v>
      </c>
      <c r="S21" s="34" t="s">
        <v>78</v>
      </c>
      <c r="T21" s="34" t="s">
        <v>78</v>
      </c>
      <c r="U21" s="34" t="s">
        <v>78</v>
      </c>
      <c r="V21" s="34" t="s">
        <v>78</v>
      </c>
      <c r="W21" s="34" t="s">
        <v>78</v>
      </c>
      <c r="X21" s="34" t="s">
        <v>78</v>
      </c>
      <c r="Y21" s="34" t="s">
        <v>78</v>
      </c>
      <c r="Z21" s="34" t="s">
        <v>78</v>
      </c>
      <c r="AA21" s="34" t="s">
        <v>78</v>
      </c>
      <c r="AB21" s="34" t="s">
        <v>78</v>
      </c>
      <c r="AC21" s="34" t="s">
        <v>78</v>
      </c>
      <c r="AD21" s="34" t="s">
        <v>78</v>
      </c>
      <c r="AE21" s="34" t="s">
        <v>78</v>
      </c>
      <c r="AF21" s="34" t="s">
        <v>78</v>
      </c>
      <c r="AG21" s="34" t="s">
        <v>78</v>
      </c>
      <c r="AH21" s="34" t="s">
        <v>78</v>
      </c>
      <c r="AI21" s="34" t="s">
        <v>78</v>
      </c>
      <c r="AJ21" s="34" t="s">
        <v>78</v>
      </c>
      <c r="AK21" s="34" t="s">
        <v>78</v>
      </c>
      <c r="AL21" s="34" t="s">
        <v>78</v>
      </c>
    </row>
    <row r="22" spans="1:38" ht="30" x14ac:dyDescent="0.25">
      <c r="A22" s="16"/>
      <c r="B22" s="16">
        <f>B19</f>
        <v>62015</v>
      </c>
      <c r="C22" s="33" t="str">
        <f>C21</f>
        <v>Beyne-Heusay</v>
      </c>
      <c r="D22" s="41" t="s">
        <v>28</v>
      </c>
      <c r="E22" s="42" t="s">
        <v>78</v>
      </c>
      <c r="F22" s="34" t="s">
        <v>78</v>
      </c>
      <c r="G22" s="34" t="s">
        <v>78</v>
      </c>
      <c r="H22" s="34">
        <v>11.75</v>
      </c>
      <c r="I22" s="34" t="s">
        <v>78</v>
      </c>
      <c r="J22" s="34" t="s">
        <v>78</v>
      </c>
      <c r="K22" s="34" t="s">
        <v>78</v>
      </c>
      <c r="L22" s="34" t="s">
        <v>78</v>
      </c>
      <c r="M22" s="34" t="s">
        <v>78</v>
      </c>
      <c r="N22" s="34" t="s">
        <v>78</v>
      </c>
      <c r="O22" s="34" t="s">
        <v>78</v>
      </c>
      <c r="P22" s="34" t="s">
        <v>78</v>
      </c>
      <c r="Q22" s="34" t="s">
        <v>78</v>
      </c>
      <c r="R22" s="34" t="s">
        <v>78</v>
      </c>
      <c r="S22" s="34" t="s">
        <v>78</v>
      </c>
      <c r="T22" s="34" t="s">
        <v>78</v>
      </c>
      <c r="U22" s="34" t="s">
        <v>78</v>
      </c>
      <c r="V22" s="34" t="s">
        <v>78</v>
      </c>
      <c r="W22" s="34" t="s">
        <v>78</v>
      </c>
      <c r="X22" s="34" t="s">
        <v>78</v>
      </c>
      <c r="Y22" s="34" t="s">
        <v>78</v>
      </c>
      <c r="Z22" s="34" t="s">
        <v>78</v>
      </c>
      <c r="AA22" s="34" t="s">
        <v>78</v>
      </c>
      <c r="AB22" s="34" t="s">
        <v>78</v>
      </c>
      <c r="AC22" s="34" t="s">
        <v>78</v>
      </c>
      <c r="AD22" s="34" t="s">
        <v>78</v>
      </c>
      <c r="AE22" s="34" t="s">
        <v>78</v>
      </c>
      <c r="AF22" s="34" t="s">
        <v>78</v>
      </c>
      <c r="AG22" s="34" t="s">
        <v>78</v>
      </c>
      <c r="AH22" s="34" t="s">
        <v>78</v>
      </c>
      <c r="AI22" s="34" t="s">
        <v>78</v>
      </c>
      <c r="AJ22" s="34" t="s">
        <v>78</v>
      </c>
      <c r="AK22" s="34" t="s">
        <v>78</v>
      </c>
      <c r="AL22" s="34" t="s">
        <v>78</v>
      </c>
    </row>
    <row r="23" spans="1:38" x14ac:dyDescent="0.25">
      <c r="A23" s="26"/>
      <c r="B23" s="26">
        <v>62022</v>
      </c>
      <c r="C23" s="27" t="s">
        <v>101</v>
      </c>
      <c r="D23" s="44" t="s">
        <v>12</v>
      </c>
      <c r="E23" s="43">
        <v>29</v>
      </c>
      <c r="F23" s="35">
        <v>27</v>
      </c>
      <c r="G23" s="35">
        <v>21</v>
      </c>
      <c r="H23" s="35">
        <v>21</v>
      </c>
      <c r="I23" s="35">
        <v>20</v>
      </c>
      <c r="J23" s="35">
        <v>20</v>
      </c>
      <c r="K23" s="35">
        <v>15</v>
      </c>
      <c r="L23" s="35">
        <v>11</v>
      </c>
      <c r="M23" s="35">
        <v>10</v>
      </c>
      <c r="N23" s="35">
        <v>10</v>
      </c>
      <c r="O23" s="35">
        <v>10</v>
      </c>
      <c r="P23" s="35">
        <v>11</v>
      </c>
      <c r="Q23" s="35">
        <v>12</v>
      </c>
      <c r="R23" s="35">
        <v>11</v>
      </c>
      <c r="S23" s="35">
        <v>11</v>
      </c>
      <c r="T23" s="35">
        <v>10</v>
      </c>
      <c r="U23" s="35">
        <v>9</v>
      </c>
      <c r="V23" s="35">
        <v>8</v>
      </c>
      <c r="W23" s="35">
        <v>8</v>
      </c>
      <c r="X23" s="35">
        <v>9</v>
      </c>
      <c r="Y23" s="35">
        <v>9</v>
      </c>
      <c r="Z23" s="35">
        <v>8</v>
      </c>
      <c r="AA23" s="35">
        <v>8</v>
      </c>
      <c r="AB23" s="35">
        <v>8</v>
      </c>
      <c r="AC23" s="35">
        <v>8</v>
      </c>
      <c r="AD23" s="35">
        <v>8</v>
      </c>
      <c r="AE23" s="35">
        <v>8</v>
      </c>
      <c r="AF23" s="35">
        <v>8</v>
      </c>
      <c r="AG23" s="35">
        <v>8</v>
      </c>
      <c r="AH23" s="35">
        <v>8</v>
      </c>
      <c r="AI23" s="35">
        <v>8</v>
      </c>
      <c r="AJ23" s="35">
        <v>7</v>
      </c>
      <c r="AK23" s="35">
        <v>6</v>
      </c>
      <c r="AL23" s="35">
        <v>7</v>
      </c>
    </row>
    <row r="24" spans="1:38" ht="30" x14ac:dyDescent="0.25">
      <c r="A24" s="16"/>
      <c r="B24" s="16">
        <f>B23</f>
        <v>62022</v>
      </c>
      <c r="C24" s="33" t="str">
        <f>C23</f>
        <v>Chaudfontaine</v>
      </c>
      <c r="D24" s="41" t="s">
        <v>29</v>
      </c>
      <c r="E24" s="42">
        <v>18.123448275862071</v>
      </c>
      <c r="F24" s="34">
        <v>18.976296296296297</v>
      </c>
      <c r="G24" s="34">
        <v>22.013809523809524</v>
      </c>
      <c r="H24" s="34">
        <v>21.99</v>
      </c>
      <c r="I24" s="34">
        <v>22.894499999999997</v>
      </c>
      <c r="J24" s="34">
        <v>22.583000000000002</v>
      </c>
      <c r="K24" s="34">
        <v>22.85</v>
      </c>
      <c r="L24" s="34">
        <v>35.786363636363632</v>
      </c>
      <c r="M24" s="34">
        <v>38.501999999999995</v>
      </c>
      <c r="N24" s="34">
        <v>38.174999999999997</v>
      </c>
      <c r="O24" s="34">
        <v>38.174999999999997</v>
      </c>
      <c r="P24" s="34">
        <v>32.183636363636367</v>
      </c>
      <c r="Q24" s="34">
        <v>27.055833333333336</v>
      </c>
      <c r="R24" s="34">
        <v>30.700909090909089</v>
      </c>
      <c r="S24" s="34">
        <v>31.082727272727276</v>
      </c>
      <c r="T24" s="34">
        <v>27.344000000000001</v>
      </c>
      <c r="U24" s="34">
        <v>37.854444444444447</v>
      </c>
      <c r="V24" s="34">
        <v>38.066249999999997</v>
      </c>
      <c r="W24" s="34">
        <v>46.396250000000002</v>
      </c>
      <c r="X24" s="34">
        <v>43.007777777777775</v>
      </c>
      <c r="Y24" s="34">
        <v>43.918888888888887</v>
      </c>
      <c r="Z24" s="34">
        <v>41.167499999999997</v>
      </c>
      <c r="AA24" s="34">
        <v>39.064999999999998</v>
      </c>
      <c r="AB24" s="34">
        <v>41.26</v>
      </c>
      <c r="AC24" s="34">
        <v>38.89875</v>
      </c>
      <c r="AD24" s="34">
        <v>36.416249999999998</v>
      </c>
      <c r="AE24" s="34">
        <v>36.526249999999997</v>
      </c>
      <c r="AF24" s="34">
        <v>35.66375</v>
      </c>
      <c r="AG24" s="34">
        <v>36.751249999999999</v>
      </c>
      <c r="AH24" s="34">
        <v>32.08625</v>
      </c>
      <c r="AI24" s="34">
        <v>32.354999999999997</v>
      </c>
      <c r="AJ24" s="34">
        <v>32.14</v>
      </c>
      <c r="AK24" s="34">
        <v>37.438333333333333</v>
      </c>
      <c r="AL24" s="34">
        <v>32.927142857142854</v>
      </c>
    </row>
    <row r="25" spans="1:38" x14ac:dyDescent="0.25">
      <c r="A25" s="16"/>
      <c r="B25" s="16">
        <f>B23</f>
        <v>62022</v>
      </c>
      <c r="C25" s="33" t="str">
        <f>C24</f>
        <v>Chaudfontaine</v>
      </c>
      <c r="D25" s="41" t="s">
        <v>27</v>
      </c>
      <c r="E25" s="42">
        <v>44.545454545454547</v>
      </c>
      <c r="F25" s="34">
        <v>46.555555555555557</v>
      </c>
      <c r="G25" s="34">
        <v>47.625</v>
      </c>
      <c r="H25" s="34">
        <v>46.333333333333336</v>
      </c>
      <c r="I25" s="34">
        <v>50.857142857142854</v>
      </c>
      <c r="J25" s="34">
        <v>54.666666666666664</v>
      </c>
      <c r="K25" s="34">
        <v>53.333333333333336</v>
      </c>
      <c r="L25" s="34">
        <v>66.25</v>
      </c>
      <c r="M25" s="34">
        <v>66.5</v>
      </c>
      <c r="N25" s="34">
        <v>66.25</v>
      </c>
      <c r="O25" s="34">
        <v>66</v>
      </c>
      <c r="P25" s="34">
        <v>63.4</v>
      </c>
      <c r="Q25" s="34">
        <v>68.25</v>
      </c>
      <c r="R25" s="34">
        <v>54</v>
      </c>
      <c r="S25" s="34">
        <v>55.8</v>
      </c>
      <c r="T25" s="34">
        <v>56.2</v>
      </c>
      <c r="U25" s="34">
        <v>54.4</v>
      </c>
      <c r="V25" s="34">
        <v>55</v>
      </c>
      <c r="W25" s="34">
        <v>56.2</v>
      </c>
      <c r="X25" s="34">
        <v>70.5</v>
      </c>
      <c r="Y25" s="34">
        <v>71.25</v>
      </c>
      <c r="Z25" s="34" t="s">
        <v>78</v>
      </c>
      <c r="AA25" s="34" t="s">
        <v>78</v>
      </c>
      <c r="AB25" s="34">
        <v>64</v>
      </c>
      <c r="AC25" s="34">
        <v>65.5</v>
      </c>
      <c r="AD25" s="34">
        <v>68.75</v>
      </c>
      <c r="AE25" s="34">
        <v>59.25</v>
      </c>
      <c r="AF25" s="34" t="s">
        <v>78</v>
      </c>
      <c r="AG25" s="34" t="s">
        <v>78</v>
      </c>
      <c r="AH25" s="34" t="s">
        <v>78</v>
      </c>
      <c r="AI25" s="34" t="s">
        <v>78</v>
      </c>
      <c r="AJ25" s="34" t="s">
        <v>78</v>
      </c>
      <c r="AK25" s="34" t="s">
        <v>78</v>
      </c>
      <c r="AL25" s="34" t="s">
        <v>78</v>
      </c>
    </row>
    <row r="26" spans="1:38" ht="30" x14ac:dyDescent="0.25">
      <c r="A26" s="16"/>
      <c r="B26" s="16">
        <f>B23</f>
        <v>62022</v>
      </c>
      <c r="C26" s="33" t="str">
        <f>C25</f>
        <v>Chaudfontaine</v>
      </c>
      <c r="D26" s="41" t="s">
        <v>28</v>
      </c>
      <c r="E26" s="42">
        <v>13.7</v>
      </c>
      <c r="F26" s="34">
        <v>12.25</v>
      </c>
      <c r="G26" s="34">
        <v>17.857142857142858</v>
      </c>
      <c r="H26" s="34">
        <v>19.600000000000001</v>
      </c>
      <c r="I26" s="34">
        <v>29.8</v>
      </c>
      <c r="J26" s="34">
        <v>34.200000000000003</v>
      </c>
      <c r="K26" s="34">
        <v>17.8</v>
      </c>
      <c r="L26" s="34">
        <v>28.333333333333332</v>
      </c>
      <c r="M26" s="34">
        <v>15.666666666666666</v>
      </c>
      <c r="N26" s="34">
        <v>27.5</v>
      </c>
      <c r="O26" s="34">
        <v>35.5</v>
      </c>
      <c r="P26" s="34">
        <v>27.4</v>
      </c>
      <c r="Q26" s="34">
        <v>12.4</v>
      </c>
      <c r="R26" s="34">
        <v>10.75</v>
      </c>
      <c r="S26" s="34">
        <v>10</v>
      </c>
      <c r="T26" s="34">
        <v>9.4</v>
      </c>
      <c r="U26" s="34">
        <v>15.25</v>
      </c>
      <c r="V26" s="34">
        <v>17.75</v>
      </c>
      <c r="W26" s="34">
        <v>13.6</v>
      </c>
      <c r="X26" s="34">
        <v>17.2</v>
      </c>
      <c r="Y26" s="34">
        <v>18.5</v>
      </c>
      <c r="Z26" s="34">
        <v>22</v>
      </c>
      <c r="AA26" s="34" t="s">
        <v>78</v>
      </c>
      <c r="AB26" s="34" t="s">
        <v>78</v>
      </c>
      <c r="AC26" s="34" t="s">
        <v>78</v>
      </c>
      <c r="AD26" s="34" t="s">
        <v>78</v>
      </c>
      <c r="AE26" s="34" t="s">
        <v>78</v>
      </c>
      <c r="AF26" s="34" t="s">
        <v>78</v>
      </c>
      <c r="AG26" s="34">
        <v>8</v>
      </c>
      <c r="AH26" s="34">
        <v>9.25</v>
      </c>
      <c r="AI26" s="34">
        <v>10.75</v>
      </c>
      <c r="AJ26" s="34">
        <v>12.75</v>
      </c>
      <c r="AK26" s="34">
        <v>15</v>
      </c>
      <c r="AL26" s="34">
        <v>14.75</v>
      </c>
    </row>
    <row r="27" spans="1:38" x14ac:dyDescent="0.25">
      <c r="A27" s="26"/>
      <c r="B27" s="26">
        <v>62026</v>
      </c>
      <c r="C27" s="27" t="s">
        <v>102</v>
      </c>
      <c r="D27" s="44" t="s">
        <v>12</v>
      </c>
      <c r="E27" s="43">
        <v>49</v>
      </c>
      <c r="F27" s="35">
        <v>48</v>
      </c>
      <c r="G27" s="35">
        <v>50</v>
      </c>
      <c r="H27" s="35">
        <v>50</v>
      </c>
      <c r="I27" s="35">
        <v>50</v>
      </c>
      <c r="J27" s="35">
        <v>49</v>
      </c>
      <c r="K27" s="35">
        <v>43</v>
      </c>
      <c r="L27" s="35">
        <v>40</v>
      </c>
      <c r="M27" s="35">
        <v>38</v>
      </c>
      <c r="N27" s="35">
        <v>35</v>
      </c>
      <c r="O27" s="35">
        <v>33</v>
      </c>
      <c r="P27" s="35">
        <v>36</v>
      </c>
      <c r="Q27" s="35">
        <v>33</v>
      </c>
      <c r="R27" s="35">
        <v>33</v>
      </c>
      <c r="S27" s="35">
        <v>33</v>
      </c>
      <c r="T27" s="35">
        <v>30</v>
      </c>
      <c r="U27" s="35">
        <v>29</v>
      </c>
      <c r="V27" s="35">
        <v>29</v>
      </c>
      <c r="W27" s="35">
        <v>28</v>
      </c>
      <c r="X27" s="35">
        <v>28</v>
      </c>
      <c r="Y27" s="35">
        <v>27</v>
      </c>
      <c r="Z27" s="35">
        <v>23</v>
      </c>
      <c r="AA27" s="35">
        <v>22</v>
      </c>
      <c r="AB27" s="35">
        <v>21</v>
      </c>
      <c r="AC27" s="35">
        <v>20</v>
      </c>
      <c r="AD27" s="35">
        <v>20</v>
      </c>
      <c r="AE27" s="35">
        <v>18</v>
      </c>
      <c r="AF27" s="35">
        <v>18</v>
      </c>
      <c r="AG27" s="35">
        <v>18</v>
      </c>
      <c r="AH27" s="35">
        <v>17</v>
      </c>
      <c r="AI27" s="35">
        <v>17</v>
      </c>
      <c r="AJ27" s="35">
        <v>16</v>
      </c>
      <c r="AK27" s="35">
        <v>17</v>
      </c>
      <c r="AL27" s="35">
        <v>15</v>
      </c>
    </row>
    <row r="28" spans="1:38" ht="30" x14ac:dyDescent="0.25">
      <c r="A28" s="16"/>
      <c r="B28" s="16">
        <f>B27</f>
        <v>62026</v>
      </c>
      <c r="C28" s="33" t="str">
        <f>C27</f>
        <v>Comblain-au-Pont</v>
      </c>
      <c r="D28" s="41" t="s">
        <v>29</v>
      </c>
      <c r="E28" s="42">
        <v>21.923265306122449</v>
      </c>
      <c r="F28" s="34">
        <v>22.278541666666666</v>
      </c>
      <c r="G28" s="34">
        <v>21.730799999999999</v>
      </c>
      <c r="H28" s="34">
        <v>22.429400000000001</v>
      </c>
      <c r="I28" s="34">
        <v>22.1066</v>
      </c>
      <c r="J28" s="34">
        <v>21.708979591836734</v>
      </c>
      <c r="K28" s="34">
        <v>23.599767441860465</v>
      </c>
      <c r="L28" s="34">
        <v>25.376249999999999</v>
      </c>
      <c r="M28" s="34">
        <v>26.240526315789474</v>
      </c>
      <c r="N28" s="34">
        <v>28.968571428571426</v>
      </c>
      <c r="O28" s="34">
        <v>31.65878787878788</v>
      </c>
      <c r="P28" s="34">
        <v>30.746388888888887</v>
      </c>
      <c r="Q28" s="34">
        <v>30.81969696969697</v>
      </c>
      <c r="R28" s="34">
        <v>31.457272727272724</v>
      </c>
      <c r="S28" s="34">
        <v>31.990606060606058</v>
      </c>
      <c r="T28" s="34">
        <v>33.416333333333334</v>
      </c>
      <c r="U28" s="34">
        <v>34.706551724137931</v>
      </c>
      <c r="V28" s="34">
        <v>34.134137931034481</v>
      </c>
      <c r="W28" s="34">
        <v>35.553214285714283</v>
      </c>
      <c r="X28" s="34">
        <v>33.98535714285714</v>
      </c>
      <c r="Y28" s="34">
        <v>34.613333333333337</v>
      </c>
      <c r="Z28" s="34">
        <v>41.406956521739133</v>
      </c>
      <c r="AA28" s="34">
        <v>43.392727272727271</v>
      </c>
      <c r="AB28" s="34">
        <v>45.419047619047618</v>
      </c>
      <c r="AC28" s="34">
        <v>44.535499999999999</v>
      </c>
      <c r="AD28" s="34">
        <v>45.472499999999997</v>
      </c>
      <c r="AE28" s="34">
        <v>49.016111111111115</v>
      </c>
      <c r="AF28" s="34">
        <v>48.545555555555559</v>
      </c>
      <c r="AG28" s="34">
        <v>44.763333333333328</v>
      </c>
      <c r="AH28" s="34">
        <v>45.804117647058817</v>
      </c>
      <c r="AI28" s="34">
        <v>46.991764705882353</v>
      </c>
      <c r="AJ28" s="34">
        <v>50.290624999999999</v>
      </c>
      <c r="AK28" s="34">
        <v>47.252941176470586</v>
      </c>
      <c r="AL28" s="34">
        <v>55.312666666666665</v>
      </c>
    </row>
    <row r="29" spans="1:38" x14ac:dyDescent="0.25">
      <c r="A29" s="16"/>
      <c r="B29" s="16">
        <f>B27</f>
        <v>62026</v>
      </c>
      <c r="C29" s="33" t="str">
        <f>C28</f>
        <v>Comblain-au-Pont</v>
      </c>
      <c r="D29" s="41" t="s">
        <v>27</v>
      </c>
      <c r="E29" s="42">
        <v>31.842105263157894</v>
      </c>
      <c r="F29" s="34">
        <v>29.888888888888889</v>
      </c>
      <c r="G29" s="34">
        <v>31.705882352941178</v>
      </c>
      <c r="H29" s="34">
        <v>25.5</v>
      </c>
      <c r="I29" s="34">
        <v>31.307692307692307</v>
      </c>
      <c r="J29" s="34">
        <v>32.769230769230766</v>
      </c>
      <c r="K29" s="34">
        <v>34.272727272727273</v>
      </c>
      <c r="L29" s="34">
        <v>32.363636363636367</v>
      </c>
      <c r="M29" s="34">
        <v>34.5</v>
      </c>
      <c r="N29" s="34">
        <v>32</v>
      </c>
      <c r="O29" s="34">
        <v>33.333333333333336</v>
      </c>
      <c r="P29" s="34">
        <v>35.18181818181818</v>
      </c>
      <c r="Q29" s="34">
        <v>36.81818181818182</v>
      </c>
      <c r="R29" s="34">
        <v>42.555555555555557</v>
      </c>
      <c r="S29" s="34">
        <v>39.81818181818182</v>
      </c>
      <c r="T29" s="34">
        <v>38.299999999999997</v>
      </c>
      <c r="U29" s="34">
        <v>38.4</v>
      </c>
      <c r="V29" s="34">
        <v>47.125</v>
      </c>
      <c r="W29" s="34">
        <v>45.875</v>
      </c>
      <c r="X29" s="34">
        <v>47.125</v>
      </c>
      <c r="Y29" s="34">
        <v>46.875</v>
      </c>
      <c r="Z29" s="34">
        <v>47.375</v>
      </c>
      <c r="AA29" s="34">
        <v>52.571428571428569</v>
      </c>
      <c r="AB29" s="34">
        <v>44.125</v>
      </c>
      <c r="AC29" s="34">
        <v>41.285714285714285</v>
      </c>
      <c r="AD29" s="34">
        <v>58.2</v>
      </c>
      <c r="AE29" s="34">
        <v>64.8</v>
      </c>
      <c r="AF29" s="34">
        <v>50.166666666666664</v>
      </c>
      <c r="AG29" s="34">
        <v>55</v>
      </c>
      <c r="AH29" s="34" t="s">
        <v>78</v>
      </c>
      <c r="AI29" s="34" t="s">
        <v>78</v>
      </c>
      <c r="AJ29" s="34" t="s">
        <v>78</v>
      </c>
      <c r="AK29" s="34" t="s">
        <v>78</v>
      </c>
      <c r="AL29" s="34" t="s">
        <v>78</v>
      </c>
    </row>
    <row r="30" spans="1:38" ht="30" x14ac:dyDescent="0.25">
      <c r="A30" s="16"/>
      <c r="B30" s="16">
        <f>B27</f>
        <v>62026</v>
      </c>
      <c r="C30" s="33" t="str">
        <f>C29</f>
        <v>Comblain-au-Pont</v>
      </c>
      <c r="D30" s="41" t="s">
        <v>28</v>
      </c>
      <c r="E30" s="42">
        <v>21.8</v>
      </c>
      <c r="F30" s="34">
        <v>21.625</v>
      </c>
      <c r="G30" s="34">
        <v>24.315789473684209</v>
      </c>
      <c r="H30" s="34">
        <v>27.235294117647058</v>
      </c>
      <c r="I30" s="34">
        <v>25.368421052631579</v>
      </c>
      <c r="J30" s="34">
        <v>26.15</v>
      </c>
      <c r="K30" s="34">
        <v>25.952380952380953</v>
      </c>
      <c r="L30" s="34">
        <v>24.318181818181817</v>
      </c>
      <c r="M30" s="34">
        <v>27.35</v>
      </c>
      <c r="N30" s="34">
        <v>29.4</v>
      </c>
      <c r="O30" s="34">
        <v>27.789473684210527</v>
      </c>
      <c r="P30" s="34">
        <v>28.428571428571427</v>
      </c>
      <c r="Q30" s="34">
        <v>32.1875</v>
      </c>
      <c r="R30" s="34">
        <v>27.736842105263158</v>
      </c>
      <c r="S30" s="34">
        <v>27.733333333333334</v>
      </c>
      <c r="T30" s="34">
        <v>27</v>
      </c>
      <c r="U30" s="34">
        <v>26.4375</v>
      </c>
      <c r="V30" s="34">
        <v>28.058823529411764</v>
      </c>
      <c r="W30" s="34">
        <v>31.133333333333333</v>
      </c>
      <c r="X30" s="34">
        <v>28.8</v>
      </c>
      <c r="Y30" s="34">
        <v>32.615384615384613</v>
      </c>
      <c r="Z30" s="34">
        <v>32.214285714285715</v>
      </c>
      <c r="AA30" s="34">
        <v>36.07692307692308</v>
      </c>
      <c r="AB30" s="34">
        <v>42.333333333333336</v>
      </c>
      <c r="AC30" s="34">
        <v>38.333333333333336</v>
      </c>
      <c r="AD30" s="34">
        <v>45</v>
      </c>
      <c r="AE30" s="34">
        <v>42.666666666666664</v>
      </c>
      <c r="AF30" s="34">
        <v>30</v>
      </c>
      <c r="AG30" s="34">
        <v>29.428571428571427</v>
      </c>
      <c r="AH30" s="34">
        <v>31.857142857142858</v>
      </c>
      <c r="AI30" s="34">
        <v>33.166666666666664</v>
      </c>
      <c r="AJ30" s="34">
        <v>31.5</v>
      </c>
      <c r="AK30" s="34">
        <v>30.333333333333332</v>
      </c>
      <c r="AL30" s="34">
        <v>31.666666666666668</v>
      </c>
    </row>
    <row r="31" spans="1:38" x14ac:dyDescent="0.25">
      <c r="A31" s="26"/>
      <c r="B31" s="26">
        <v>62027</v>
      </c>
      <c r="C31" s="27" t="s">
        <v>103</v>
      </c>
      <c r="D31" s="44" t="s">
        <v>12</v>
      </c>
      <c r="E31" s="43">
        <v>164</v>
      </c>
      <c r="F31" s="35">
        <v>163</v>
      </c>
      <c r="G31" s="35">
        <v>157</v>
      </c>
      <c r="H31" s="35">
        <v>154</v>
      </c>
      <c r="I31" s="35">
        <v>149</v>
      </c>
      <c r="J31" s="35">
        <v>147</v>
      </c>
      <c r="K31" s="35">
        <v>146</v>
      </c>
      <c r="L31" s="35">
        <v>147</v>
      </c>
      <c r="M31" s="35">
        <v>144</v>
      </c>
      <c r="N31" s="35">
        <v>142</v>
      </c>
      <c r="O31" s="35">
        <v>124</v>
      </c>
      <c r="P31" s="35">
        <v>111</v>
      </c>
      <c r="Q31" s="35">
        <v>110</v>
      </c>
      <c r="R31" s="35">
        <v>103</v>
      </c>
      <c r="S31" s="35">
        <v>94</v>
      </c>
      <c r="T31" s="35">
        <v>91</v>
      </c>
      <c r="U31" s="35">
        <v>87</v>
      </c>
      <c r="V31" s="35">
        <v>85</v>
      </c>
      <c r="W31" s="35">
        <v>80</v>
      </c>
      <c r="X31" s="35">
        <v>73</v>
      </c>
      <c r="Y31" s="35">
        <v>71</v>
      </c>
      <c r="Z31" s="35">
        <v>65</v>
      </c>
      <c r="AA31" s="35">
        <v>64</v>
      </c>
      <c r="AB31" s="35">
        <v>62</v>
      </c>
      <c r="AC31" s="35">
        <v>64</v>
      </c>
      <c r="AD31" s="35">
        <v>61</v>
      </c>
      <c r="AE31" s="35">
        <v>64</v>
      </c>
      <c r="AF31" s="35">
        <v>65</v>
      </c>
      <c r="AG31" s="35">
        <v>64</v>
      </c>
      <c r="AH31" s="35">
        <v>62</v>
      </c>
      <c r="AI31" s="35">
        <v>63</v>
      </c>
      <c r="AJ31" s="35">
        <v>62</v>
      </c>
      <c r="AK31" s="35">
        <v>63</v>
      </c>
      <c r="AL31" s="35">
        <v>61</v>
      </c>
    </row>
    <row r="32" spans="1:38" ht="30" x14ac:dyDescent="0.25">
      <c r="A32" s="16"/>
      <c r="B32" s="16">
        <f>B31</f>
        <v>62027</v>
      </c>
      <c r="C32" s="33" t="str">
        <f>C31</f>
        <v>Dalhem</v>
      </c>
      <c r="D32" s="41" t="s">
        <v>29</v>
      </c>
      <c r="E32" s="42">
        <v>17.147256097560977</v>
      </c>
      <c r="F32" s="34">
        <v>17.363619631901841</v>
      </c>
      <c r="G32" s="34">
        <v>17.65751592356688</v>
      </c>
      <c r="H32" s="34">
        <v>17.97577922077922</v>
      </c>
      <c r="I32" s="34">
        <v>18.307852348993286</v>
      </c>
      <c r="J32" s="34">
        <v>18.372993197278912</v>
      </c>
      <c r="K32" s="34">
        <v>18.638219178082192</v>
      </c>
      <c r="L32" s="34">
        <v>18.509591836734693</v>
      </c>
      <c r="M32" s="34">
        <v>18.608125000000001</v>
      </c>
      <c r="N32" s="34">
        <v>19.140774647887323</v>
      </c>
      <c r="O32" s="34">
        <v>21.229274193548385</v>
      </c>
      <c r="P32" s="34">
        <v>23.693243243243241</v>
      </c>
      <c r="Q32" s="34">
        <v>24.294909090909091</v>
      </c>
      <c r="R32" s="34">
        <v>25.374757281553396</v>
      </c>
      <c r="S32" s="34">
        <v>27.407659574468084</v>
      </c>
      <c r="T32" s="34">
        <v>27.870439560439557</v>
      </c>
      <c r="U32" s="34">
        <v>27.651954022988505</v>
      </c>
      <c r="V32" s="34">
        <v>28.067176470588233</v>
      </c>
      <c r="W32" s="34">
        <v>29.395124999999997</v>
      </c>
      <c r="X32" s="34">
        <v>31.651095890410961</v>
      </c>
      <c r="Y32" s="34">
        <v>32.986338028169016</v>
      </c>
      <c r="Z32" s="34">
        <v>35.161076923076919</v>
      </c>
      <c r="AA32" s="34">
        <v>36.473437500000003</v>
      </c>
      <c r="AB32" s="34">
        <v>36.413870967741936</v>
      </c>
      <c r="AC32" s="34">
        <v>36.477968750000002</v>
      </c>
      <c r="AD32" s="34">
        <v>37.884754098360652</v>
      </c>
      <c r="AE32" s="34">
        <v>38.532812499999999</v>
      </c>
      <c r="AF32" s="34">
        <v>38.099230769230772</v>
      </c>
      <c r="AG32" s="34">
        <v>36.936093749999998</v>
      </c>
      <c r="AH32" s="34">
        <v>36.998548387096776</v>
      </c>
      <c r="AI32" s="34">
        <v>34.360793650793653</v>
      </c>
      <c r="AJ32" s="34">
        <v>36.795483870967743</v>
      </c>
      <c r="AK32" s="34">
        <v>37.155555555555559</v>
      </c>
      <c r="AL32" s="34">
        <v>38.698524590163935</v>
      </c>
    </row>
    <row r="33" spans="1:38" x14ac:dyDescent="0.25">
      <c r="A33" s="16"/>
      <c r="B33" s="16">
        <f>B31</f>
        <v>62027</v>
      </c>
      <c r="C33" s="33" t="str">
        <f>C32</f>
        <v>Dalhem</v>
      </c>
      <c r="D33" s="41" t="s">
        <v>27</v>
      </c>
      <c r="E33" s="42">
        <v>35.774647887323944</v>
      </c>
      <c r="F33" s="34">
        <v>38.272727272727273</v>
      </c>
      <c r="G33" s="34">
        <v>40.539682539682538</v>
      </c>
      <c r="H33" s="34">
        <v>41.4</v>
      </c>
      <c r="I33" s="34">
        <v>42.444444444444443</v>
      </c>
      <c r="J33" s="34">
        <v>42.57692307692308</v>
      </c>
      <c r="K33" s="34">
        <v>43.478260869565219</v>
      </c>
      <c r="L33" s="34">
        <v>41.734693877551024</v>
      </c>
      <c r="M33" s="34">
        <v>43.918367346938773</v>
      </c>
      <c r="N33" s="34">
        <v>44.061224489795919</v>
      </c>
      <c r="O33" s="34">
        <v>44.479166666666664</v>
      </c>
      <c r="P33" s="34">
        <v>46.934782608695649</v>
      </c>
      <c r="Q33" s="34">
        <v>46.042553191489361</v>
      </c>
      <c r="R33" s="34">
        <v>49.547619047619051</v>
      </c>
      <c r="S33" s="34">
        <v>53.675675675675677</v>
      </c>
      <c r="T33" s="34">
        <v>54.555555555555557</v>
      </c>
      <c r="U33" s="34">
        <v>57.911764705882355</v>
      </c>
      <c r="V33" s="34">
        <v>57.484848484848484</v>
      </c>
      <c r="W33" s="34">
        <v>62.483870967741936</v>
      </c>
      <c r="X33" s="34">
        <v>67.068965517241381</v>
      </c>
      <c r="Y33" s="34">
        <v>66.966666666666669</v>
      </c>
      <c r="Z33" s="34">
        <v>70.357142857142861</v>
      </c>
      <c r="AA33" s="34">
        <v>74.239999999999995</v>
      </c>
      <c r="AB33" s="34">
        <v>70.333333333333329</v>
      </c>
      <c r="AC33" s="34">
        <v>70.407407407407405</v>
      </c>
      <c r="AD33" s="34">
        <v>77.173913043478265</v>
      </c>
      <c r="AE33" s="34">
        <v>74.833333333333329</v>
      </c>
      <c r="AF33" s="34">
        <v>64.599999999999994</v>
      </c>
      <c r="AG33" s="34">
        <v>70.869565217391298</v>
      </c>
      <c r="AH33" s="34">
        <v>70.086956521739125</v>
      </c>
      <c r="AI33" s="34">
        <v>71.63636363636364</v>
      </c>
      <c r="AJ33" s="34">
        <v>70.454545454545453</v>
      </c>
      <c r="AK33" s="34">
        <v>73.318181818181813</v>
      </c>
      <c r="AL33" s="34">
        <v>76.181818181818187</v>
      </c>
    </row>
    <row r="34" spans="1:38" ht="30" x14ac:dyDescent="0.25">
      <c r="A34" s="16"/>
      <c r="B34" s="16">
        <f>B31</f>
        <v>62027</v>
      </c>
      <c r="C34" s="33" t="str">
        <f>C33</f>
        <v>Dalhem</v>
      </c>
      <c r="D34" s="41" t="s">
        <v>28</v>
      </c>
      <c r="E34" s="42">
        <v>13.454545454545455</v>
      </c>
      <c r="F34" s="34">
        <v>14.375</v>
      </c>
      <c r="G34" s="34">
        <v>15.090909090909092</v>
      </c>
      <c r="H34" s="34">
        <v>17</v>
      </c>
      <c r="I34" s="34">
        <v>16.8</v>
      </c>
      <c r="J34" s="34">
        <v>16.739130434782609</v>
      </c>
      <c r="K34" s="34">
        <v>19.304347826086957</v>
      </c>
      <c r="L34" s="34">
        <v>14.166666666666666</v>
      </c>
      <c r="M34" s="34">
        <v>17.5</v>
      </c>
      <c r="N34" s="34">
        <v>19.222222222222221</v>
      </c>
      <c r="O34" s="34">
        <v>18.944444444444443</v>
      </c>
      <c r="P34" s="34">
        <v>17.869565217391305</v>
      </c>
      <c r="Q34" s="34">
        <v>16.863636363636363</v>
      </c>
      <c r="R34" s="34">
        <v>18.90909090909091</v>
      </c>
      <c r="S34" s="34">
        <v>18.347826086956523</v>
      </c>
      <c r="T34" s="34">
        <v>18.521739130434781</v>
      </c>
      <c r="U34" s="34">
        <v>20.043478260869566</v>
      </c>
      <c r="V34" s="34">
        <v>16.142857142857142</v>
      </c>
      <c r="W34" s="34">
        <v>17.238095238095237</v>
      </c>
      <c r="X34" s="34">
        <v>22.235294117647058</v>
      </c>
      <c r="Y34" s="34">
        <v>18.875</v>
      </c>
      <c r="Z34" s="34">
        <v>26.5</v>
      </c>
      <c r="AA34" s="34">
        <v>20.09090909090909</v>
      </c>
      <c r="AB34" s="34">
        <v>25.4</v>
      </c>
      <c r="AC34" s="34">
        <v>25.9</v>
      </c>
      <c r="AD34" s="34">
        <v>26.4</v>
      </c>
      <c r="AE34" s="34">
        <v>26.90909090909091</v>
      </c>
      <c r="AF34" s="34">
        <v>25.6</v>
      </c>
      <c r="AG34" s="34">
        <v>26.111111111111111</v>
      </c>
      <c r="AH34" s="34">
        <v>32</v>
      </c>
      <c r="AI34" s="34">
        <v>28.111111111111111</v>
      </c>
      <c r="AJ34" s="34">
        <v>28.222222222222221</v>
      </c>
      <c r="AK34" s="34">
        <v>25.666666666666668</v>
      </c>
      <c r="AL34" s="34">
        <v>26.888888888888889</v>
      </c>
    </row>
    <row r="35" spans="1:38" x14ac:dyDescent="0.25">
      <c r="A35" s="26"/>
      <c r="B35" s="26">
        <v>62032</v>
      </c>
      <c r="C35" s="27" t="s">
        <v>104</v>
      </c>
      <c r="D35" s="44" t="s">
        <v>12</v>
      </c>
      <c r="E35" s="43">
        <v>19</v>
      </c>
      <c r="F35" s="35">
        <v>21</v>
      </c>
      <c r="G35" s="35">
        <v>20</v>
      </c>
      <c r="H35" s="35">
        <v>19</v>
      </c>
      <c r="I35" s="35">
        <v>19</v>
      </c>
      <c r="J35" s="35">
        <v>20</v>
      </c>
      <c r="K35" s="35">
        <v>20</v>
      </c>
      <c r="L35" s="35">
        <v>20</v>
      </c>
      <c r="M35" s="35">
        <v>20</v>
      </c>
      <c r="N35" s="35">
        <v>17</v>
      </c>
      <c r="O35" s="35">
        <v>15</v>
      </c>
      <c r="P35" s="35">
        <v>16</v>
      </c>
      <c r="Q35" s="35">
        <v>14</v>
      </c>
      <c r="R35" s="35">
        <v>14</v>
      </c>
      <c r="S35" s="35">
        <v>13</v>
      </c>
      <c r="T35" s="35">
        <v>14</v>
      </c>
      <c r="U35" s="35">
        <v>14</v>
      </c>
      <c r="V35" s="35">
        <v>14</v>
      </c>
      <c r="W35" s="35">
        <v>14</v>
      </c>
      <c r="X35" s="35">
        <v>12</v>
      </c>
      <c r="Y35" s="35">
        <v>12</v>
      </c>
      <c r="Z35" s="35">
        <v>9</v>
      </c>
      <c r="AA35" s="35">
        <v>8</v>
      </c>
      <c r="AB35" s="35">
        <v>9</v>
      </c>
      <c r="AC35" s="35">
        <v>8</v>
      </c>
      <c r="AD35" s="35">
        <v>11</v>
      </c>
      <c r="AE35" s="35">
        <v>10</v>
      </c>
      <c r="AF35" s="35">
        <v>9</v>
      </c>
      <c r="AG35" s="35">
        <v>9</v>
      </c>
      <c r="AH35" s="35">
        <v>10</v>
      </c>
      <c r="AI35" s="35">
        <v>10</v>
      </c>
      <c r="AJ35" s="35">
        <v>11</v>
      </c>
      <c r="AK35" s="35">
        <v>10</v>
      </c>
      <c r="AL35" s="35">
        <v>8</v>
      </c>
    </row>
    <row r="36" spans="1:38" ht="30" x14ac:dyDescent="0.25">
      <c r="A36" s="16"/>
      <c r="B36" s="16">
        <f>B35</f>
        <v>62032</v>
      </c>
      <c r="C36" s="33" t="str">
        <f>C35</f>
        <v>Esneux</v>
      </c>
      <c r="D36" s="41" t="s">
        <v>29</v>
      </c>
      <c r="E36" s="42">
        <v>22.338421052631578</v>
      </c>
      <c r="F36" s="34">
        <v>19.02</v>
      </c>
      <c r="G36" s="34">
        <v>20.721</v>
      </c>
      <c r="H36" s="34">
        <v>21.561578947368421</v>
      </c>
      <c r="I36" s="34">
        <v>22.635789473684213</v>
      </c>
      <c r="J36" s="34">
        <v>21.208500000000001</v>
      </c>
      <c r="K36" s="34">
        <v>21.238499999999998</v>
      </c>
      <c r="L36" s="34">
        <v>22.539499999999997</v>
      </c>
      <c r="M36" s="34">
        <v>22.636500000000002</v>
      </c>
      <c r="N36" s="34">
        <v>26.601764705882353</v>
      </c>
      <c r="O36" s="34">
        <v>30.301333333333332</v>
      </c>
      <c r="P36" s="34">
        <v>27.727499999999999</v>
      </c>
      <c r="Q36" s="34">
        <v>32.050714285714285</v>
      </c>
      <c r="R36" s="34">
        <v>30.853571428571428</v>
      </c>
      <c r="S36" s="34">
        <v>33.802307692307693</v>
      </c>
      <c r="T36" s="34">
        <v>28.107142857142858</v>
      </c>
      <c r="U36" s="34">
        <v>30.987857142857141</v>
      </c>
      <c r="V36" s="34">
        <v>31.330714285714283</v>
      </c>
      <c r="W36" s="34">
        <v>31.547142857142859</v>
      </c>
      <c r="X36" s="34">
        <v>34.350833333333334</v>
      </c>
      <c r="Y36" s="34">
        <v>34.1175</v>
      </c>
      <c r="Z36" s="34">
        <v>45.955555555555556</v>
      </c>
      <c r="AA36" s="34">
        <v>48.266249999999999</v>
      </c>
      <c r="AB36" s="34">
        <v>46.011111111111113</v>
      </c>
      <c r="AC36" s="34">
        <v>49.984999999999999</v>
      </c>
      <c r="AD36" s="34">
        <v>37.292727272727276</v>
      </c>
      <c r="AE36" s="34">
        <v>42.27</v>
      </c>
      <c r="AF36" s="34">
        <v>47.012222222222228</v>
      </c>
      <c r="AG36" s="34">
        <v>47.14</v>
      </c>
      <c r="AH36" s="34">
        <v>42.292000000000002</v>
      </c>
      <c r="AI36" s="34">
        <v>40.582999999999998</v>
      </c>
      <c r="AJ36" s="34">
        <v>42.277272727272731</v>
      </c>
      <c r="AK36" s="34">
        <v>44.292999999999999</v>
      </c>
      <c r="AL36" s="34">
        <v>53.643749999999997</v>
      </c>
    </row>
    <row r="37" spans="1:38" x14ac:dyDescent="0.25">
      <c r="A37" s="16"/>
      <c r="B37" s="16">
        <f>B35</f>
        <v>62032</v>
      </c>
      <c r="C37" s="33" t="str">
        <f>C36</f>
        <v>Esneux</v>
      </c>
      <c r="D37" s="41" t="s">
        <v>27</v>
      </c>
      <c r="E37" s="42">
        <v>33</v>
      </c>
      <c r="F37" s="34">
        <v>34.333333333333336</v>
      </c>
      <c r="G37" s="34">
        <v>37</v>
      </c>
      <c r="H37" s="34">
        <v>36.875</v>
      </c>
      <c r="I37" s="34">
        <v>31.2</v>
      </c>
      <c r="J37" s="34">
        <v>35.666666666666664</v>
      </c>
      <c r="K37" s="34">
        <v>38.285714285714285</v>
      </c>
      <c r="L37" s="34">
        <v>42.833333333333336</v>
      </c>
      <c r="M37" s="34">
        <v>41.428571428571431</v>
      </c>
      <c r="N37" s="34">
        <v>41.571428571428569</v>
      </c>
      <c r="O37" s="34">
        <v>40</v>
      </c>
      <c r="P37" s="34">
        <v>44</v>
      </c>
      <c r="Q37" s="34">
        <v>41.428571428571431</v>
      </c>
      <c r="R37" s="34">
        <v>37.571428571428569</v>
      </c>
      <c r="S37" s="34">
        <v>37.857142857142854</v>
      </c>
      <c r="T37" s="34">
        <v>38.428571428571431</v>
      </c>
      <c r="U37" s="34">
        <v>36</v>
      </c>
      <c r="V37" s="34">
        <v>48.2</v>
      </c>
      <c r="W37" s="34">
        <v>44.6</v>
      </c>
      <c r="X37" s="34">
        <v>59.4</v>
      </c>
      <c r="Y37" s="34">
        <v>65.8</v>
      </c>
      <c r="Z37" s="34">
        <v>64.25</v>
      </c>
      <c r="AA37" s="34">
        <v>55.5</v>
      </c>
      <c r="AB37" s="34">
        <v>61.75</v>
      </c>
      <c r="AC37" s="34">
        <v>52.75</v>
      </c>
      <c r="AD37" s="34">
        <v>49.75</v>
      </c>
      <c r="AE37" s="34">
        <v>40.6</v>
      </c>
      <c r="AF37" s="34">
        <v>42.8</v>
      </c>
      <c r="AG37" s="34">
        <v>43.6</v>
      </c>
      <c r="AH37" s="34">
        <v>38.200000000000003</v>
      </c>
      <c r="AI37" s="34">
        <v>40</v>
      </c>
      <c r="AJ37" s="34">
        <v>42.25</v>
      </c>
      <c r="AK37" s="34">
        <v>40</v>
      </c>
      <c r="AL37" s="34" t="s">
        <v>78</v>
      </c>
    </row>
    <row r="38" spans="1:38" ht="30" x14ac:dyDescent="0.25">
      <c r="A38" s="16"/>
      <c r="B38" s="16">
        <f>B35</f>
        <v>62032</v>
      </c>
      <c r="C38" s="33" t="str">
        <f>C37</f>
        <v>Esneux</v>
      </c>
      <c r="D38" s="41" t="s">
        <v>28</v>
      </c>
      <c r="E38" s="42">
        <v>15.111111111111111</v>
      </c>
      <c r="F38" s="34">
        <v>19.899999999999999</v>
      </c>
      <c r="G38" s="34">
        <v>16.399999999999999</v>
      </c>
      <c r="H38" s="34">
        <v>26.222222222222221</v>
      </c>
      <c r="I38" s="34">
        <v>28.2</v>
      </c>
      <c r="J38" s="34">
        <v>19.875</v>
      </c>
      <c r="K38" s="34">
        <v>28.875</v>
      </c>
      <c r="L38" s="34">
        <v>24.5</v>
      </c>
      <c r="M38" s="34">
        <v>26.333333333333332</v>
      </c>
      <c r="N38" s="34">
        <v>28.222222222222221</v>
      </c>
      <c r="O38" s="34">
        <v>27.444444444444443</v>
      </c>
      <c r="P38" s="34">
        <v>23.75</v>
      </c>
      <c r="Q38" s="34">
        <v>25.333333333333332</v>
      </c>
      <c r="R38" s="34">
        <v>23.666666666666668</v>
      </c>
      <c r="S38" s="34">
        <v>23</v>
      </c>
      <c r="T38" s="34">
        <v>22.285714285714285</v>
      </c>
      <c r="U38" s="34">
        <v>21.714285714285715</v>
      </c>
      <c r="V38" s="34">
        <v>30</v>
      </c>
      <c r="W38" s="34">
        <v>34</v>
      </c>
      <c r="X38" s="34">
        <v>30.666666666666668</v>
      </c>
      <c r="Y38" s="34">
        <v>25.714285714285715</v>
      </c>
      <c r="Z38" s="34">
        <v>40.166666666666664</v>
      </c>
      <c r="AA38" s="34">
        <v>38</v>
      </c>
      <c r="AB38" s="34">
        <v>23</v>
      </c>
      <c r="AC38" s="34">
        <v>26</v>
      </c>
      <c r="AD38" s="34">
        <v>26.5</v>
      </c>
      <c r="AE38" s="34" t="s">
        <v>78</v>
      </c>
      <c r="AF38" s="34">
        <v>22.8</v>
      </c>
      <c r="AG38" s="34">
        <v>24.5</v>
      </c>
      <c r="AH38" s="34" t="s">
        <v>78</v>
      </c>
      <c r="AI38" s="34">
        <v>22</v>
      </c>
      <c r="AJ38" s="34">
        <v>19.166666666666668</v>
      </c>
      <c r="AK38" s="34">
        <v>21.6</v>
      </c>
      <c r="AL38" s="34">
        <v>34.25</v>
      </c>
    </row>
    <row r="39" spans="1:38" x14ac:dyDescent="0.25">
      <c r="A39" s="26"/>
      <c r="B39" s="26">
        <v>62038</v>
      </c>
      <c r="C39" s="27" t="s">
        <v>105</v>
      </c>
      <c r="D39" s="44" t="s">
        <v>12</v>
      </c>
      <c r="E39" s="43">
        <v>36</v>
      </c>
      <c r="F39" s="35">
        <v>37</v>
      </c>
      <c r="G39" s="35">
        <v>36</v>
      </c>
      <c r="H39" s="35">
        <v>33</v>
      </c>
      <c r="I39" s="35">
        <v>34</v>
      </c>
      <c r="J39" s="35">
        <v>29</v>
      </c>
      <c r="K39" s="35">
        <v>28</v>
      </c>
      <c r="L39" s="35">
        <v>28</v>
      </c>
      <c r="M39" s="35">
        <v>27</v>
      </c>
      <c r="N39" s="35">
        <v>26</v>
      </c>
      <c r="O39" s="35">
        <v>26</v>
      </c>
      <c r="P39" s="35">
        <v>25</v>
      </c>
      <c r="Q39" s="35">
        <v>21</v>
      </c>
      <c r="R39" s="35">
        <v>20</v>
      </c>
      <c r="S39" s="35">
        <v>19</v>
      </c>
      <c r="T39" s="35">
        <v>18</v>
      </c>
      <c r="U39" s="35">
        <v>18</v>
      </c>
      <c r="V39" s="35">
        <v>18</v>
      </c>
      <c r="W39" s="35">
        <v>17</v>
      </c>
      <c r="X39" s="35">
        <v>16</v>
      </c>
      <c r="Y39" s="35">
        <v>16</v>
      </c>
      <c r="Z39" s="35">
        <v>11</v>
      </c>
      <c r="AA39" s="35">
        <v>11</v>
      </c>
      <c r="AB39" s="35">
        <v>11</v>
      </c>
      <c r="AC39" s="35">
        <v>11</v>
      </c>
      <c r="AD39" s="35">
        <v>10</v>
      </c>
      <c r="AE39" s="35">
        <v>9</v>
      </c>
      <c r="AF39" s="35">
        <v>8</v>
      </c>
      <c r="AG39" s="35">
        <v>8</v>
      </c>
      <c r="AH39" s="35">
        <v>8</v>
      </c>
      <c r="AI39" s="35">
        <v>8</v>
      </c>
      <c r="AJ39" s="35">
        <v>7</v>
      </c>
      <c r="AK39" s="35">
        <v>8</v>
      </c>
      <c r="AL39" s="35">
        <v>8</v>
      </c>
    </row>
    <row r="40" spans="1:38" ht="30" x14ac:dyDescent="0.25">
      <c r="A40" s="16"/>
      <c r="B40" s="16">
        <f>B39</f>
        <v>62038</v>
      </c>
      <c r="C40" s="33" t="str">
        <f>C39</f>
        <v>Fléron</v>
      </c>
      <c r="D40" s="41" t="s">
        <v>29</v>
      </c>
      <c r="E40" s="42">
        <v>13.436388888888889</v>
      </c>
      <c r="F40" s="34">
        <v>12.924594594594593</v>
      </c>
      <c r="G40" s="34">
        <v>12.829444444444443</v>
      </c>
      <c r="H40" s="34">
        <v>13.645454545454545</v>
      </c>
      <c r="I40" s="34">
        <v>13.216470588235294</v>
      </c>
      <c r="J40" s="34">
        <v>15.150689655172414</v>
      </c>
      <c r="K40" s="34">
        <v>16.040714285714287</v>
      </c>
      <c r="L40" s="34">
        <v>16.267142857142858</v>
      </c>
      <c r="M40" s="34">
        <v>17.046296296296294</v>
      </c>
      <c r="N40" s="34">
        <v>17.225000000000001</v>
      </c>
      <c r="O40" s="34">
        <v>16.997307692307693</v>
      </c>
      <c r="P40" s="34">
        <v>17.701599999999999</v>
      </c>
      <c r="Q40" s="34">
        <v>23.004285714285714</v>
      </c>
      <c r="R40" s="34">
        <v>22.6495</v>
      </c>
      <c r="S40" s="34">
        <v>23.729473684210525</v>
      </c>
      <c r="T40" s="34">
        <v>31.868333333333336</v>
      </c>
      <c r="U40" s="34">
        <v>24.596111111111114</v>
      </c>
      <c r="V40" s="34">
        <v>23.524999999999999</v>
      </c>
      <c r="W40" s="34">
        <v>23.885882352941177</v>
      </c>
      <c r="X40" s="34">
        <v>25.438749999999999</v>
      </c>
      <c r="Y40" s="34">
        <v>23.83</v>
      </c>
      <c r="Z40" s="34">
        <v>38.923636363636362</v>
      </c>
      <c r="AA40" s="34">
        <v>42.340909090909093</v>
      </c>
      <c r="AB40" s="34">
        <v>37.637272727272723</v>
      </c>
      <c r="AC40" s="34">
        <v>40.813636363636363</v>
      </c>
      <c r="AD40" s="34">
        <v>44.847999999999999</v>
      </c>
      <c r="AE40" s="34">
        <v>47.686666666666667</v>
      </c>
      <c r="AF40" s="34">
        <v>52.69</v>
      </c>
      <c r="AG40" s="34">
        <v>52.8</v>
      </c>
      <c r="AH40" s="34">
        <v>54.25</v>
      </c>
      <c r="AI40" s="34">
        <v>52.842500000000001</v>
      </c>
      <c r="AJ40" s="34">
        <v>61.62285714285715</v>
      </c>
      <c r="AK40" s="34">
        <v>52.842500000000001</v>
      </c>
      <c r="AL40" s="34">
        <v>50.594999999999999</v>
      </c>
    </row>
    <row r="41" spans="1:38" x14ac:dyDescent="0.25">
      <c r="A41" s="16"/>
      <c r="B41" s="16">
        <f>B39</f>
        <v>62038</v>
      </c>
      <c r="C41" s="33" t="str">
        <f>C40</f>
        <v>Fléron</v>
      </c>
      <c r="D41" s="41" t="s">
        <v>27</v>
      </c>
      <c r="E41" s="42">
        <v>34.235294117647058</v>
      </c>
      <c r="F41" s="34">
        <v>32.117647058823529</v>
      </c>
      <c r="G41" s="34">
        <v>32.375</v>
      </c>
      <c r="H41" s="34">
        <v>37.230769230769234</v>
      </c>
      <c r="I41" s="34">
        <v>40.583333333333336</v>
      </c>
      <c r="J41" s="34">
        <v>44.909090909090907</v>
      </c>
      <c r="K41" s="34">
        <v>43.81818181818182</v>
      </c>
      <c r="L41" s="34">
        <v>44.909090909090907</v>
      </c>
      <c r="M41" s="34">
        <v>43.81818181818182</v>
      </c>
      <c r="N41" s="34">
        <v>45.3</v>
      </c>
      <c r="O41" s="34">
        <v>43.272727272727273</v>
      </c>
      <c r="P41" s="34">
        <v>52.222222222222221</v>
      </c>
      <c r="Q41" s="34">
        <v>49.777777777777779</v>
      </c>
      <c r="R41" s="34">
        <v>50.333333333333336</v>
      </c>
      <c r="S41" s="34">
        <v>48.888888888888886</v>
      </c>
      <c r="T41" s="34">
        <v>68.333333333333329</v>
      </c>
      <c r="U41" s="34">
        <v>57.428571428571431</v>
      </c>
      <c r="V41" s="34">
        <v>55.714285714285715</v>
      </c>
      <c r="W41" s="34">
        <v>63.666666666666664</v>
      </c>
      <c r="X41" s="34">
        <v>62</v>
      </c>
      <c r="Y41" s="34">
        <v>67</v>
      </c>
      <c r="Z41" s="34">
        <v>68.333333333333329</v>
      </c>
      <c r="AA41" s="34">
        <v>68.833333333333329</v>
      </c>
      <c r="AB41" s="34">
        <v>67</v>
      </c>
      <c r="AC41" s="34">
        <v>67.599999999999994</v>
      </c>
      <c r="AD41" s="34">
        <v>67.400000000000006</v>
      </c>
      <c r="AE41" s="34">
        <v>81.75</v>
      </c>
      <c r="AF41" s="34">
        <v>86.5</v>
      </c>
      <c r="AG41" s="34">
        <v>80.75</v>
      </c>
      <c r="AH41" s="34">
        <v>89</v>
      </c>
      <c r="AI41" s="34">
        <v>85.75</v>
      </c>
      <c r="AJ41" s="34">
        <v>92</v>
      </c>
      <c r="AK41" s="34">
        <v>95.75</v>
      </c>
      <c r="AL41" s="34">
        <v>90.75</v>
      </c>
    </row>
    <row r="42" spans="1:38" ht="30" x14ac:dyDescent="0.25">
      <c r="A42" s="16"/>
      <c r="B42" s="16">
        <f>B39</f>
        <v>62038</v>
      </c>
      <c r="C42" s="33" t="str">
        <f>C41</f>
        <v>Fléron</v>
      </c>
      <c r="D42" s="41" t="s">
        <v>28</v>
      </c>
      <c r="E42" s="42">
        <v>19.714285714285715</v>
      </c>
      <c r="F42" s="34">
        <v>22.333333333333332</v>
      </c>
      <c r="G42" s="34">
        <v>21.125</v>
      </c>
      <c r="H42" s="34">
        <v>18</v>
      </c>
      <c r="I42" s="34">
        <v>16</v>
      </c>
      <c r="J42" s="34">
        <v>17.666666666666668</v>
      </c>
      <c r="K42" s="34">
        <v>20.6</v>
      </c>
      <c r="L42" s="34">
        <v>19.833333333333332</v>
      </c>
      <c r="M42" s="34">
        <v>20.166666666666668</v>
      </c>
      <c r="N42" s="34">
        <v>17.666666666666668</v>
      </c>
      <c r="O42" s="34">
        <v>21.5</v>
      </c>
      <c r="P42" s="34">
        <v>19.333333333333332</v>
      </c>
      <c r="Q42" s="34">
        <v>20</v>
      </c>
      <c r="R42" s="34">
        <v>20.75</v>
      </c>
      <c r="S42" s="34">
        <v>21.5</v>
      </c>
      <c r="T42" s="34">
        <v>19.2</v>
      </c>
      <c r="U42" s="34">
        <v>18.833333333333332</v>
      </c>
      <c r="V42" s="34">
        <v>23</v>
      </c>
      <c r="W42" s="34">
        <v>20.399999999999999</v>
      </c>
      <c r="X42" s="34">
        <v>19.2</v>
      </c>
      <c r="Y42" s="34">
        <v>16.2</v>
      </c>
      <c r="Z42" s="34">
        <v>14.25</v>
      </c>
      <c r="AA42" s="34">
        <v>17.5</v>
      </c>
      <c r="AB42" s="34" t="s">
        <v>78</v>
      </c>
      <c r="AC42" s="34" t="s">
        <v>78</v>
      </c>
      <c r="AD42" s="34" t="s">
        <v>78</v>
      </c>
      <c r="AE42" s="34" t="s">
        <v>78</v>
      </c>
      <c r="AF42" s="34" t="s">
        <v>78</v>
      </c>
      <c r="AG42" s="34" t="s">
        <v>78</v>
      </c>
      <c r="AH42" s="34" t="s">
        <v>78</v>
      </c>
      <c r="AI42" s="34" t="s">
        <v>78</v>
      </c>
      <c r="AJ42" s="34" t="s">
        <v>78</v>
      </c>
      <c r="AK42" s="34" t="s">
        <v>78</v>
      </c>
      <c r="AL42" s="34" t="s">
        <v>78</v>
      </c>
    </row>
    <row r="43" spans="1:38" x14ac:dyDescent="0.25">
      <c r="A43" s="26"/>
      <c r="B43" s="26">
        <v>62051</v>
      </c>
      <c r="C43" s="27" t="s">
        <v>106</v>
      </c>
      <c r="D43" s="44" t="s">
        <v>12</v>
      </c>
      <c r="E43" s="43">
        <v>23</v>
      </c>
      <c r="F43" s="35">
        <v>22</v>
      </c>
      <c r="G43" s="35">
        <v>22</v>
      </c>
      <c r="H43" s="35">
        <v>21</v>
      </c>
      <c r="I43" s="35">
        <v>20</v>
      </c>
      <c r="J43" s="35">
        <v>20</v>
      </c>
      <c r="K43" s="35">
        <v>19</v>
      </c>
      <c r="L43" s="35">
        <v>18</v>
      </c>
      <c r="M43" s="35">
        <v>18</v>
      </c>
      <c r="N43" s="35">
        <v>15</v>
      </c>
      <c r="O43" s="35">
        <v>15</v>
      </c>
      <c r="P43" s="35">
        <v>15</v>
      </c>
      <c r="Q43" s="35">
        <v>16</v>
      </c>
      <c r="R43" s="35">
        <v>14</v>
      </c>
      <c r="S43" s="35">
        <v>14</v>
      </c>
      <c r="T43" s="35">
        <v>14</v>
      </c>
      <c r="U43" s="35">
        <v>12</v>
      </c>
      <c r="V43" s="35">
        <v>12</v>
      </c>
      <c r="W43" s="35">
        <v>11</v>
      </c>
      <c r="X43" s="35">
        <v>11</v>
      </c>
      <c r="Y43" s="35">
        <v>11</v>
      </c>
      <c r="Z43" s="35">
        <v>7</v>
      </c>
      <c r="AA43" s="35">
        <v>6</v>
      </c>
      <c r="AB43" s="35">
        <v>7</v>
      </c>
      <c r="AC43" s="35">
        <v>7</v>
      </c>
      <c r="AD43" s="35">
        <v>7</v>
      </c>
      <c r="AE43" s="35">
        <v>8</v>
      </c>
      <c r="AF43" s="35">
        <v>8</v>
      </c>
      <c r="AG43" s="35">
        <v>7</v>
      </c>
      <c r="AH43" s="35">
        <v>7</v>
      </c>
      <c r="AI43" s="35">
        <v>7</v>
      </c>
      <c r="AJ43" s="35">
        <v>7</v>
      </c>
      <c r="AK43" s="35">
        <v>8</v>
      </c>
      <c r="AL43" s="35">
        <v>7</v>
      </c>
    </row>
    <row r="44" spans="1:38" ht="30" x14ac:dyDescent="0.25">
      <c r="A44" s="16"/>
      <c r="B44" s="16">
        <f>B43</f>
        <v>62051</v>
      </c>
      <c r="C44" s="33" t="str">
        <f>C43</f>
        <v>Herstal</v>
      </c>
      <c r="D44" s="41" t="s">
        <v>29</v>
      </c>
      <c r="E44" s="42">
        <v>30.871739130434786</v>
      </c>
      <c r="F44" s="34">
        <v>32.640909090909091</v>
      </c>
      <c r="G44" s="34">
        <v>32.966818181818184</v>
      </c>
      <c r="H44" s="34">
        <v>36.843809523809526</v>
      </c>
      <c r="I44" s="34">
        <v>40.762</v>
      </c>
      <c r="J44" s="34">
        <v>41.756</v>
      </c>
      <c r="K44" s="34">
        <v>46.356842105263155</v>
      </c>
      <c r="L44" s="34">
        <v>50.213333333333331</v>
      </c>
      <c r="M44" s="34">
        <v>50.745555555555555</v>
      </c>
      <c r="N44" s="34">
        <v>60.527333333333338</v>
      </c>
      <c r="O44" s="34">
        <v>60.33</v>
      </c>
      <c r="P44" s="34">
        <v>52.902000000000001</v>
      </c>
      <c r="Q44" s="34">
        <v>53.076875000000001</v>
      </c>
      <c r="R44" s="34">
        <v>55.555714285714288</v>
      </c>
      <c r="S44" s="34">
        <v>55.31</v>
      </c>
      <c r="T44" s="34">
        <v>55.537142857142854</v>
      </c>
      <c r="U44" s="34">
        <v>64.983333333333334</v>
      </c>
      <c r="V44" s="34">
        <v>64.168333333333337</v>
      </c>
      <c r="W44" s="34">
        <v>77.573636363636354</v>
      </c>
      <c r="X44" s="34">
        <v>70.881818181818176</v>
      </c>
      <c r="Y44" s="34">
        <v>72.976363636363644</v>
      </c>
      <c r="Z44" s="34">
        <v>94.991428571428571</v>
      </c>
      <c r="AA44" s="34">
        <v>111.49</v>
      </c>
      <c r="AB44" s="34">
        <v>99.722857142857137</v>
      </c>
      <c r="AC44" s="34">
        <v>94.18</v>
      </c>
      <c r="AD44" s="34">
        <v>92.82714285714286</v>
      </c>
      <c r="AE44" s="34">
        <v>81.738749999999996</v>
      </c>
      <c r="AF44" s="34">
        <v>82.58</v>
      </c>
      <c r="AG44" s="34">
        <v>93.301428571428573</v>
      </c>
      <c r="AH44" s="34">
        <v>93.688571428571436</v>
      </c>
      <c r="AI44" s="34">
        <v>93.811428571428564</v>
      </c>
      <c r="AJ44" s="34">
        <v>93.904285714285706</v>
      </c>
      <c r="AK44" s="34">
        <v>85.46875</v>
      </c>
      <c r="AL44" s="34">
        <v>97.877142857142857</v>
      </c>
    </row>
    <row r="45" spans="1:38" x14ac:dyDescent="0.25">
      <c r="A45" s="16"/>
      <c r="B45" s="16">
        <f>B43</f>
        <v>62051</v>
      </c>
      <c r="C45" s="33" t="str">
        <f>C44</f>
        <v>Herstal</v>
      </c>
      <c r="D45" s="41" t="s">
        <v>27</v>
      </c>
      <c r="E45" s="42" t="s">
        <v>78</v>
      </c>
      <c r="F45" s="34" t="s">
        <v>78</v>
      </c>
      <c r="G45" s="34" t="s">
        <v>78</v>
      </c>
      <c r="H45" s="34" t="s">
        <v>78</v>
      </c>
      <c r="I45" s="34" t="s">
        <v>78</v>
      </c>
      <c r="J45" s="34" t="s">
        <v>78</v>
      </c>
      <c r="K45" s="34" t="s">
        <v>78</v>
      </c>
      <c r="L45" s="34" t="s">
        <v>78</v>
      </c>
      <c r="M45" s="34" t="s">
        <v>78</v>
      </c>
      <c r="N45" s="34" t="s">
        <v>78</v>
      </c>
      <c r="O45" s="34" t="s">
        <v>78</v>
      </c>
      <c r="P45" s="34" t="s">
        <v>78</v>
      </c>
      <c r="Q45" s="34" t="s">
        <v>78</v>
      </c>
      <c r="R45" s="34" t="s">
        <v>78</v>
      </c>
      <c r="S45" s="34" t="s">
        <v>78</v>
      </c>
      <c r="T45" s="34" t="s">
        <v>78</v>
      </c>
      <c r="U45" s="34" t="s">
        <v>78</v>
      </c>
      <c r="V45" s="34" t="s">
        <v>78</v>
      </c>
      <c r="W45" s="34" t="s">
        <v>78</v>
      </c>
      <c r="X45" s="34" t="s">
        <v>78</v>
      </c>
      <c r="Y45" s="34" t="s">
        <v>78</v>
      </c>
      <c r="Z45" s="34" t="s">
        <v>78</v>
      </c>
      <c r="AA45" s="34" t="s">
        <v>78</v>
      </c>
      <c r="AB45" s="34" t="s">
        <v>78</v>
      </c>
      <c r="AC45" s="34" t="s">
        <v>78</v>
      </c>
      <c r="AD45" s="34" t="s">
        <v>78</v>
      </c>
      <c r="AE45" s="34" t="s">
        <v>78</v>
      </c>
      <c r="AF45" s="34" t="s">
        <v>78</v>
      </c>
      <c r="AG45" s="34" t="s">
        <v>78</v>
      </c>
      <c r="AH45" s="34" t="s">
        <v>78</v>
      </c>
      <c r="AI45" s="34" t="s">
        <v>78</v>
      </c>
      <c r="AJ45" s="34" t="s">
        <v>78</v>
      </c>
      <c r="AK45" s="34" t="s">
        <v>78</v>
      </c>
      <c r="AL45" s="34" t="s">
        <v>78</v>
      </c>
    </row>
    <row r="46" spans="1:38" ht="30" x14ac:dyDescent="0.25">
      <c r="A46" s="16"/>
      <c r="B46" s="16">
        <f>B43</f>
        <v>62051</v>
      </c>
      <c r="C46" s="33" t="str">
        <f>C45</f>
        <v>Herstal</v>
      </c>
      <c r="D46" s="41" t="s">
        <v>28</v>
      </c>
      <c r="E46" s="42">
        <v>25</v>
      </c>
      <c r="F46" s="34">
        <v>32.5</v>
      </c>
      <c r="G46" s="34">
        <v>41.166666666666664</v>
      </c>
      <c r="H46" s="34">
        <v>29.555555555555557</v>
      </c>
      <c r="I46" s="34">
        <v>22.5</v>
      </c>
      <c r="J46" s="34">
        <v>32.111111111111114</v>
      </c>
      <c r="K46" s="34">
        <v>36.875</v>
      </c>
      <c r="L46" s="34">
        <v>35.25</v>
      </c>
      <c r="M46" s="34">
        <v>35.444444444444443</v>
      </c>
      <c r="N46" s="34">
        <v>37.25</v>
      </c>
      <c r="O46" s="34">
        <v>37.777777777777779</v>
      </c>
      <c r="P46" s="34">
        <v>32.333333333333336</v>
      </c>
      <c r="Q46" s="34">
        <v>51.833333333333336</v>
      </c>
      <c r="R46" s="34">
        <v>31.6</v>
      </c>
      <c r="S46" s="34">
        <v>40</v>
      </c>
      <c r="T46" s="34">
        <v>41</v>
      </c>
      <c r="U46" s="34">
        <v>43.25</v>
      </c>
      <c r="V46" s="34">
        <v>34</v>
      </c>
      <c r="W46" s="34">
        <v>43.5</v>
      </c>
      <c r="X46" s="34">
        <v>41.75</v>
      </c>
      <c r="Y46" s="34">
        <v>43.25</v>
      </c>
      <c r="Z46" s="34" t="s">
        <v>78</v>
      </c>
      <c r="AA46" s="34" t="s">
        <v>78</v>
      </c>
      <c r="AB46" s="34" t="s">
        <v>78</v>
      </c>
      <c r="AC46" s="34" t="s">
        <v>78</v>
      </c>
      <c r="AD46" s="34" t="s">
        <v>78</v>
      </c>
      <c r="AE46" s="34" t="s">
        <v>78</v>
      </c>
      <c r="AF46" s="34" t="s">
        <v>78</v>
      </c>
      <c r="AG46" s="34" t="s">
        <v>78</v>
      </c>
      <c r="AH46" s="34" t="s">
        <v>78</v>
      </c>
      <c r="AI46" s="34" t="s">
        <v>78</v>
      </c>
      <c r="AJ46" s="34" t="s">
        <v>78</v>
      </c>
      <c r="AK46" s="34" t="s">
        <v>78</v>
      </c>
      <c r="AL46" s="34" t="s">
        <v>78</v>
      </c>
    </row>
    <row r="47" spans="1:38" x14ac:dyDescent="0.25">
      <c r="A47" s="26"/>
      <c r="B47" s="26">
        <v>62060</v>
      </c>
      <c r="C47" s="27" t="s">
        <v>107</v>
      </c>
      <c r="D47" s="44" t="s">
        <v>12</v>
      </c>
      <c r="E47" s="43">
        <v>84</v>
      </c>
      <c r="F47" s="35">
        <v>83</v>
      </c>
      <c r="G47" s="35">
        <v>85</v>
      </c>
      <c r="H47" s="35">
        <v>83</v>
      </c>
      <c r="I47" s="35">
        <v>81</v>
      </c>
      <c r="J47" s="35">
        <v>78</v>
      </c>
      <c r="K47" s="35">
        <v>77</v>
      </c>
      <c r="L47" s="35">
        <v>77</v>
      </c>
      <c r="M47" s="35">
        <v>77</v>
      </c>
      <c r="N47" s="35">
        <v>77</v>
      </c>
      <c r="O47" s="35">
        <v>75</v>
      </c>
      <c r="P47" s="35">
        <v>71</v>
      </c>
      <c r="Q47" s="35">
        <v>68</v>
      </c>
      <c r="R47" s="35">
        <v>68</v>
      </c>
      <c r="S47" s="35">
        <v>67</v>
      </c>
      <c r="T47" s="35">
        <v>71</v>
      </c>
      <c r="U47" s="35">
        <v>68</v>
      </c>
      <c r="V47" s="35">
        <v>70</v>
      </c>
      <c r="W47" s="35">
        <v>70</v>
      </c>
      <c r="X47" s="35">
        <v>68</v>
      </c>
      <c r="Y47" s="35">
        <v>65</v>
      </c>
      <c r="Z47" s="35">
        <v>63</v>
      </c>
      <c r="AA47" s="35">
        <v>62</v>
      </c>
      <c r="AB47" s="35">
        <v>60</v>
      </c>
      <c r="AC47" s="35">
        <v>61</v>
      </c>
      <c r="AD47" s="35">
        <v>61</v>
      </c>
      <c r="AE47" s="35">
        <v>58</v>
      </c>
      <c r="AF47" s="35">
        <v>60</v>
      </c>
      <c r="AG47" s="35">
        <v>57</v>
      </c>
      <c r="AH47" s="35">
        <v>57</v>
      </c>
      <c r="AI47" s="35">
        <v>57</v>
      </c>
      <c r="AJ47" s="35">
        <v>55</v>
      </c>
      <c r="AK47" s="35">
        <v>55</v>
      </c>
      <c r="AL47" s="35">
        <v>54</v>
      </c>
    </row>
    <row r="48" spans="1:38" ht="30" x14ac:dyDescent="0.25">
      <c r="A48" s="16"/>
      <c r="B48" s="16">
        <f>B47</f>
        <v>62060</v>
      </c>
      <c r="C48" s="33" t="str">
        <f>C47</f>
        <v>Juprelle</v>
      </c>
      <c r="D48" s="41" t="s">
        <v>29</v>
      </c>
      <c r="E48" s="42">
        <v>34.648214285714282</v>
      </c>
      <c r="F48" s="34">
        <v>35.253373493975907</v>
      </c>
      <c r="G48" s="34">
        <v>35.499647058823527</v>
      </c>
      <c r="H48" s="34">
        <v>37.833855421686749</v>
      </c>
      <c r="I48" s="34">
        <v>39.300864197530863</v>
      </c>
      <c r="J48" s="34">
        <v>40.963974358974355</v>
      </c>
      <c r="K48" s="34">
        <v>41.761818181818178</v>
      </c>
      <c r="L48" s="34">
        <v>42.156103896103893</v>
      </c>
      <c r="M48" s="34">
        <v>42.267792207792212</v>
      </c>
      <c r="N48" s="34">
        <v>43.937142857142852</v>
      </c>
      <c r="O48" s="34">
        <v>45.67946666666667</v>
      </c>
      <c r="P48" s="34">
        <v>48.03985915492958</v>
      </c>
      <c r="Q48" s="34">
        <v>49.160588235294114</v>
      </c>
      <c r="R48" s="34">
        <v>46.148088235294118</v>
      </c>
      <c r="S48" s="34">
        <v>47.537910447761199</v>
      </c>
      <c r="T48" s="34">
        <v>46.110985915492954</v>
      </c>
      <c r="U48" s="34">
        <v>49.282058823529411</v>
      </c>
      <c r="V48" s="34">
        <v>49.610285714285709</v>
      </c>
      <c r="W48" s="34">
        <v>48.897857142857148</v>
      </c>
      <c r="X48" s="34">
        <v>49.125735294117646</v>
      </c>
      <c r="Y48" s="34">
        <v>50.658307692307687</v>
      </c>
      <c r="Z48" s="34">
        <v>53.62714285714285</v>
      </c>
      <c r="AA48" s="34">
        <v>55.864032258064519</v>
      </c>
      <c r="AB48" s="34">
        <v>55.94916666666667</v>
      </c>
      <c r="AC48" s="34">
        <v>56.264918032786881</v>
      </c>
      <c r="AD48" s="34">
        <v>54.974262295081971</v>
      </c>
      <c r="AE48" s="34">
        <v>56.177241379310345</v>
      </c>
      <c r="AF48" s="34">
        <v>55.87</v>
      </c>
      <c r="AG48" s="34">
        <v>58.566140350877191</v>
      </c>
      <c r="AH48" s="34">
        <v>56.584736842105265</v>
      </c>
      <c r="AI48" s="34">
        <v>58.895438596491232</v>
      </c>
      <c r="AJ48" s="34">
        <v>60.033090909090909</v>
      </c>
      <c r="AK48" s="34">
        <v>58.30890909090909</v>
      </c>
      <c r="AL48" s="34">
        <v>57.922962962962963</v>
      </c>
    </row>
    <row r="49" spans="1:38" x14ac:dyDescent="0.25">
      <c r="A49" s="16"/>
      <c r="B49" s="16">
        <f>B47</f>
        <v>62060</v>
      </c>
      <c r="C49" s="33" t="str">
        <f>C48</f>
        <v>Juprelle</v>
      </c>
      <c r="D49" s="41" t="s">
        <v>27</v>
      </c>
      <c r="E49" s="42">
        <v>22.588235294117649</v>
      </c>
      <c r="F49" s="34">
        <v>24.235294117647058</v>
      </c>
      <c r="G49" s="34">
        <v>23.625</v>
      </c>
      <c r="H49" s="34">
        <v>20</v>
      </c>
      <c r="I49" s="34">
        <v>20.764705882352942</v>
      </c>
      <c r="J49" s="34">
        <v>20.823529411764707</v>
      </c>
      <c r="K49" s="34">
        <v>23</v>
      </c>
      <c r="L49" s="34">
        <v>20.25</v>
      </c>
      <c r="M49" s="34">
        <v>23.76923076923077</v>
      </c>
      <c r="N49" s="34">
        <v>19.384615384615383</v>
      </c>
      <c r="O49" s="34">
        <v>20.181818181818183</v>
      </c>
      <c r="P49" s="34">
        <v>21.5</v>
      </c>
      <c r="Q49" s="34">
        <v>21.888888888888889</v>
      </c>
      <c r="R49" s="34">
        <v>21.666666666666668</v>
      </c>
      <c r="S49" s="34">
        <v>23.857142857142858</v>
      </c>
      <c r="T49" s="34">
        <v>20.111111111111111</v>
      </c>
      <c r="U49" s="34">
        <v>25.5</v>
      </c>
      <c r="V49" s="34">
        <v>21.5</v>
      </c>
      <c r="W49" s="34">
        <v>23.4</v>
      </c>
      <c r="X49" s="34">
        <v>29.75</v>
      </c>
      <c r="Y49" s="34">
        <v>24.4</v>
      </c>
      <c r="Z49" s="34">
        <v>25.4</v>
      </c>
      <c r="AA49" s="34" t="s">
        <v>78</v>
      </c>
      <c r="AB49" s="34" t="s">
        <v>78</v>
      </c>
      <c r="AC49" s="34">
        <v>30.25</v>
      </c>
      <c r="AD49" s="34" t="s">
        <v>78</v>
      </c>
      <c r="AE49" s="34" t="s">
        <v>78</v>
      </c>
      <c r="AF49" s="34" t="s">
        <v>78</v>
      </c>
      <c r="AG49" s="34" t="s">
        <v>78</v>
      </c>
      <c r="AH49" s="34" t="s">
        <v>78</v>
      </c>
      <c r="AI49" s="34" t="s">
        <v>78</v>
      </c>
      <c r="AJ49" s="34" t="s">
        <v>78</v>
      </c>
      <c r="AK49" s="34">
        <v>34.25</v>
      </c>
      <c r="AL49" s="34" t="s">
        <v>78</v>
      </c>
    </row>
    <row r="50" spans="1:38" ht="30" x14ac:dyDescent="0.25">
      <c r="A50" s="16"/>
      <c r="B50" s="16">
        <f>B47</f>
        <v>62060</v>
      </c>
      <c r="C50" s="33" t="str">
        <f>C49</f>
        <v>Juprelle</v>
      </c>
      <c r="D50" s="41" t="s">
        <v>28</v>
      </c>
      <c r="E50" s="42">
        <v>28</v>
      </c>
      <c r="F50" s="34">
        <v>32.4</v>
      </c>
      <c r="G50" s="34">
        <v>34.783783783783782</v>
      </c>
      <c r="H50" s="34">
        <v>42.416666666666664</v>
      </c>
      <c r="I50" s="34">
        <v>38.53846153846154</v>
      </c>
      <c r="J50" s="34">
        <v>39.214285714285715</v>
      </c>
      <c r="K50" s="34">
        <v>39.476190476190474</v>
      </c>
      <c r="L50" s="34">
        <v>39.585365853658537</v>
      </c>
      <c r="M50" s="34">
        <v>39.700000000000003</v>
      </c>
      <c r="N50" s="34">
        <v>40.452380952380949</v>
      </c>
      <c r="O50" s="34">
        <v>43.07692307692308</v>
      </c>
      <c r="P50" s="34">
        <v>45.285714285714285</v>
      </c>
      <c r="Q50" s="34">
        <v>43.324324324324323</v>
      </c>
      <c r="R50" s="34">
        <v>35.222222222222221</v>
      </c>
      <c r="S50" s="34">
        <v>37.628571428571426</v>
      </c>
      <c r="T50" s="34">
        <v>38.147058823529413</v>
      </c>
      <c r="U50" s="34">
        <v>40.529411764705884</v>
      </c>
      <c r="V50" s="34">
        <v>40.25</v>
      </c>
      <c r="W50" s="34">
        <v>41.277777777777779</v>
      </c>
      <c r="X50" s="34">
        <v>42.363636363636367</v>
      </c>
      <c r="Y50" s="34">
        <v>43.903225806451616</v>
      </c>
      <c r="Z50" s="34">
        <v>44.65625</v>
      </c>
      <c r="AA50" s="34">
        <v>37.266666666666666</v>
      </c>
      <c r="AB50" s="34">
        <v>36.551724137931032</v>
      </c>
      <c r="AC50" s="34">
        <v>35.57692307692308</v>
      </c>
      <c r="AD50" s="34">
        <v>36.75</v>
      </c>
      <c r="AE50" s="34">
        <v>40.227272727272727</v>
      </c>
      <c r="AF50" s="34">
        <v>38.590909090909093</v>
      </c>
      <c r="AG50" s="34">
        <v>36.095238095238095</v>
      </c>
      <c r="AH50" s="34">
        <v>38.578947368421055</v>
      </c>
      <c r="AI50" s="34">
        <v>34.952380952380949</v>
      </c>
      <c r="AJ50" s="34">
        <v>33.65</v>
      </c>
      <c r="AK50" s="34">
        <v>32.842105263157897</v>
      </c>
      <c r="AL50" s="34">
        <v>32.05263157894737</v>
      </c>
    </row>
    <row r="51" spans="1:38" x14ac:dyDescent="0.25">
      <c r="A51" s="26"/>
      <c r="B51" s="26">
        <v>62063</v>
      </c>
      <c r="C51" s="27" t="s">
        <v>108</v>
      </c>
      <c r="D51" s="44" t="s">
        <v>12</v>
      </c>
      <c r="E51" s="43">
        <v>38</v>
      </c>
      <c r="F51" s="35">
        <v>36</v>
      </c>
      <c r="G51" s="35">
        <v>35</v>
      </c>
      <c r="H51" s="35">
        <v>31</v>
      </c>
      <c r="I51" s="35">
        <v>29</v>
      </c>
      <c r="J51" s="35">
        <v>29</v>
      </c>
      <c r="K51" s="35">
        <v>28</v>
      </c>
      <c r="L51" s="35">
        <v>27</v>
      </c>
      <c r="M51" s="35">
        <v>27</v>
      </c>
      <c r="N51" s="35">
        <v>25</v>
      </c>
      <c r="O51" s="35">
        <v>25</v>
      </c>
      <c r="P51" s="35">
        <v>21</v>
      </c>
      <c r="Q51" s="35">
        <v>17</v>
      </c>
      <c r="R51" s="35">
        <v>17</v>
      </c>
      <c r="S51" s="35">
        <v>17</v>
      </c>
      <c r="T51" s="35">
        <v>16</v>
      </c>
      <c r="U51" s="35">
        <v>16</v>
      </c>
      <c r="V51" s="35">
        <v>15</v>
      </c>
      <c r="W51" s="35">
        <v>14</v>
      </c>
      <c r="X51" s="35">
        <v>14</v>
      </c>
      <c r="Y51" s="35">
        <v>13</v>
      </c>
      <c r="Z51" s="35">
        <v>11</v>
      </c>
      <c r="AA51" s="35">
        <v>11</v>
      </c>
      <c r="AB51" s="35">
        <v>13</v>
      </c>
      <c r="AC51" s="35">
        <v>14</v>
      </c>
      <c r="AD51" s="35">
        <v>13</v>
      </c>
      <c r="AE51" s="35">
        <v>14</v>
      </c>
      <c r="AF51" s="35">
        <v>14</v>
      </c>
      <c r="AG51" s="35">
        <v>14</v>
      </c>
      <c r="AH51" s="35">
        <v>11</v>
      </c>
      <c r="AI51" s="35">
        <v>14</v>
      </c>
      <c r="AJ51" s="35">
        <v>15</v>
      </c>
      <c r="AK51" s="35">
        <v>18</v>
      </c>
      <c r="AL51" s="35">
        <v>18</v>
      </c>
    </row>
    <row r="52" spans="1:38" ht="30" x14ac:dyDescent="0.25">
      <c r="A52" s="16"/>
      <c r="B52" s="16">
        <f>B51</f>
        <v>62063</v>
      </c>
      <c r="C52" s="33" t="str">
        <f>C51</f>
        <v>Liège</v>
      </c>
      <c r="D52" s="41" t="s">
        <v>29</v>
      </c>
      <c r="E52" s="42">
        <v>12.696578947368421</v>
      </c>
      <c r="F52" s="34">
        <v>12.880555555555556</v>
      </c>
      <c r="G52" s="34">
        <v>14.310857142857142</v>
      </c>
      <c r="H52" s="34">
        <v>16.798387096774192</v>
      </c>
      <c r="I52" s="34">
        <v>18.432758620689654</v>
      </c>
      <c r="J52" s="34">
        <v>18.649310344827587</v>
      </c>
      <c r="K52" s="34">
        <v>19.57357142857143</v>
      </c>
      <c r="L52" s="34">
        <v>18.844074074074072</v>
      </c>
      <c r="M52" s="34">
        <v>18.96777777777778</v>
      </c>
      <c r="N52" s="34">
        <v>20.795999999999999</v>
      </c>
      <c r="O52" s="34">
        <v>20.403199999999998</v>
      </c>
      <c r="P52" s="34">
        <v>22.126666666666665</v>
      </c>
      <c r="Q52" s="34">
        <v>27.142352941176469</v>
      </c>
      <c r="R52" s="34">
        <v>26.595882352941175</v>
      </c>
      <c r="S52" s="34">
        <v>26.517647058823531</v>
      </c>
      <c r="T52" s="34">
        <v>27.809374999999999</v>
      </c>
      <c r="U52" s="34">
        <v>28.55125</v>
      </c>
      <c r="V52" s="34">
        <v>34.82</v>
      </c>
      <c r="W52" s="34">
        <v>44.107142857142854</v>
      </c>
      <c r="X52" s="34">
        <v>44.422857142857147</v>
      </c>
      <c r="Y52" s="34">
        <v>40.326153846153851</v>
      </c>
      <c r="Z52" s="34">
        <v>52.340909090909093</v>
      </c>
      <c r="AA52" s="34">
        <v>50.486363636363642</v>
      </c>
      <c r="AB52" s="34">
        <v>54.106153846153845</v>
      </c>
      <c r="AC52" s="34">
        <v>52.775714285714287</v>
      </c>
      <c r="AD52" s="34">
        <v>51.029230769230772</v>
      </c>
      <c r="AE52" s="34">
        <v>47.97</v>
      </c>
      <c r="AF52" s="34">
        <v>51.542142857142856</v>
      </c>
      <c r="AG52" s="34">
        <v>48.117857142857147</v>
      </c>
      <c r="AH52" s="34">
        <v>56.884545454545453</v>
      </c>
      <c r="AI52" s="34">
        <v>45.704999999999998</v>
      </c>
      <c r="AJ52" s="34">
        <v>48.903333333333329</v>
      </c>
      <c r="AK52" s="34">
        <v>37.620555555555555</v>
      </c>
      <c r="AL52" s="34">
        <v>33.484999999999999</v>
      </c>
    </row>
    <row r="53" spans="1:38" x14ac:dyDescent="0.25">
      <c r="A53" s="16"/>
      <c r="B53" s="16">
        <f>B51</f>
        <v>62063</v>
      </c>
      <c r="C53" s="33" t="str">
        <f>C52</f>
        <v>Liège</v>
      </c>
      <c r="D53" s="41" t="s">
        <v>27</v>
      </c>
      <c r="E53" s="42">
        <v>32.444444444444443</v>
      </c>
      <c r="F53" s="34">
        <v>30.222222222222221</v>
      </c>
      <c r="G53" s="34">
        <v>33.714285714285715</v>
      </c>
      <c r="H53" s="34">
        <v>33</v>
      </c>
      <c r="I53" s="34">
        <v>32.333333333333336</v>
      </c>
      <c r="J53" s="34">
        <v>29.8</v>
      </c>
      <c r="K53" s="34">
        <v>34.799999999999997</v>
      </c>
      <c r="L53" s="34">
        <v>39.5</v>
      </c>
      <c r="M53" s="34">
        <v>44.75</v>
      </c>
      <c r="N53" s="34">
        <v>46.6</v>
      </c>
      <c r="O53" s="34">
        <v>48.25</v>
      </c>
      <c r="P53" s="34">
        <v>53.5</v>
      </c>
      <c r="Q53" s="34">
        <v>49.25</v>
      </c>
      <c r="R53" s="34" t="s">
        <v>78</v>
      </c>
      <c r="S53" s="34" t="s">
        <v>78</v>
      </c>
      <c r="T53" s="34" t="s">
        <v>78</v>
      </c>
      <c r="U53" s="34">
        <v>52.75</v>
      </c>
      <c r="V53" s="34" t="s">
        <v>78</v>
      </c>
      <c r="W53" s="34" t="s">
        <v>78</v>
      </c>
      <c r="X53" s="34" t="s">
        <v>78</v>
      </c>
      <c r="Y53" s="34" t="s">
        <v>78</v>
      </c>
      <c r="Z53" s="34" t="s">
        <v>78</v>
      </c>
      <c r="AA53" s="34" t="s">
        <v>78</v>
      </c>
      <c r="AB53" s="34" t="s">
        <v>78</v>
      </c>
      <c r="AC53" s="34" t="s">
        <v>78</v>
      </c>
      <c r="AD53" s="34" t="s">
        <v>78</v>
      </c>
      <c r="AE53" s="34" t="s">
        <v>78</v>
      </c>
      <c r="AF53" s="34" t="s">
        <v>78</v>
      </c>
      <c r="AG53" s="34" t="s">
        <v>78</v>
      </c>
      <c r="AH53" s="34" t="s">
        <v>78</v>
      </c>
      <c r="AI53" s="34" t="s">
        <v>78</v>
      </c>
      <c r="AJ53" s="34" t="s">
        <v>78</v>
      </c>
      <c r="AK53" s="34" t="s">
        <v>78</v>
      </c>
      <c r="AL53" s="34" t="s">
        <v>78</v>
      </c>
    </row>
    <row r="54" spans="1:38" ht="30" x14ac:dyDescent="0.25">
      <c r="A54" s="16"/>
      <c r="B54" s="16">
        <f>B51</f>
        <v>62063</v>
      </c>
      <c r="C54" s="33" t="str">
        <f>C53</f>
        <v>Liège</v>
      </c>
      <c r="D54" s="41" t="s">
        <v>28</v>
      </c>
      <c r="E54" s="42">
        <v>24.428571428571427</v>
      </c>
      <c r="F54" s="34">
        <v>18.75</v>
      </c>
      <c r="G54" s="34">
        <v>23</v>
      </c>
      <c r="H54" s="34">
        <v>31.571428571428573</v>
      </c>
      <c r="I54" s="34">
        <v>31.333333333333332</v>
      </c>
      <c r="J54" s="34">
        <v>27.888888888888889</v>
      </c>
      <c r="K54" s="34">
        <v>31.666666666666668</v>
      </c>
      <c r="L54" s="34">
        <v>42.857142857142854</v>
      </c>
      <c r="M54" s="34">
        <v>36.5</v>
      </c>
      <c r="N54" s="34">
        <v>40.285714285714285</v>
      </c>
      <c r="O54" s="34">
        <v>43.285714285714285</v>
      </c>
      <c r="P54" s="34">
        <v>33.833333333333336</v>
      </c>
      <c r="Q54" s="34">
        <v>31.5</v>
      </c>
      <c r="R54" s="34">
        <v>43.333333333333336</v>
      </c>
      <c r="S54" s="34">
        <v>46</v>
      </c>
      <c r="T54" s="34">
        <v>51</v>
      </c>
      <c r="U54" s="34">
        <v>41.25</v>
      </c>
      <c r="V54" s="34">
        <v>39.799999999999997</v>
      </c>
      <c r="W54" s="34">
        <v>41.5</v>
      </c>
      <c r="X54" s="34">
        <v>48.8</v>
      </c>
      <c r="Y54" s="34">
        <v>55.8</v>
      </c>
      <c r="Z54" s="34">
        <v>57.8</v>
      </c>
      <c r="AA54" s="34">
        <v>57</v>
      </c>
      <c r="AB54" s="34">
        <v>50</v>
      </c>
      <c r="AC54" s="34">
        <v>44</v>
      </c>
      <c r="AD54" s="34">
        <v>46.4</v>
      </c>
      <c r="AE54" s="34">
        <v>41.333333333333336</v>
      </c>
      <c r="AF54" s="34">
        <v>43.166666666666664</v>
      </c>
      <c r="AG54" s="34">
        <v>41</v>
      </c>
      <c r="AH54" s="34">
        <v>38</v>
      </c>
      <c r="AI54" s="34">
        <v>39.5</v>
      </c>
      <c r="AJ54" s="34">
        <v>43.6</v>
      </c>
      <c r="AK54" s="34">
        <v>16.75</v>
      </c>
      <c r="AL54" s="34">
        <v>19.5</v>
      </c>
    </row>
    <row r="55" spans="1:38" x14ac:dyDescent="0.25">
      <c r="A55" s="26"/>
      <c r="B55" s="26">
        <v>62079</v>
      </c>
      <c r="C55" s="27" t="s">
        <v>109</v>
      </c>
      <c r="D55" s="44" t="s">
        <v>12</v>
      </c>
      <c r="E55" s="43">
        <v>125</v>
      </c>
      <c r="F55" s="35">
        <v>121</v>
      </c>
      <c r="G55" s="35">
        <v>117</v>
      </c>
      <c r="H55" s="35">
        <v>111</v>
      </c>
      <c r="I55" s="35">
        <v>110</v>
      </c>
      <c r="J55" s="35">
        <v>106</v>
      </c>
      <c r="K55" s="35">
        <v>99</v>
      </c>
      <c r="L55" s="35">
        <v>93</v>
      </c>
      <c r="M55" s="35">
        <v>88</v>
      </c>
      <c r="N55" s="35">
        <v>86</v>
      </c>
      <c r="O55" s="35">
        <v>80</v>
      </c>
      <c r="P55" s="35">
        <v>67</v>
      </c>
      <c r="Q55" s="35">
        <v>65</v>
      </c>
      <c r="R55" s="35">
        <v>62</v>
      </c>
      <c r="S55" s="35">
        <v>56</v>
      </c>
      <c r="T55" s="35">
        <v>58</v>
      </c>
      <c r="U55" s="35">
        <v>49</v>
      </c>
      <c r="V55" s="35">
        <v>49</v>
      </c>
      <c r="W55" s="35">
        <v>45</v>
      </c>
      <c r="X55" s="35">
        <v>45</v>
      </c>
      <c r="Y55" s="35">
        <v>43</v>
      </c>
      <c r="Z55" s="35">
        <v>39</v>
      </c>
      <c r="AA55" s="35">
        <v>36</v>
      </c>
      <c r="AB55" s="35">
        <v>34</v>
      </c>
      <c r="AC55" s="35">
        <v>35</v>
      </c>
      <c r="AD55" s="35">
        <v>36</v>
      </c>
      <c r="AE55" s="35">
        <v>33</v>
      </c>
      <c r="AF55" s="35">
        <v>32</v>
      </c>
      <c r="AG55" s="35">
        <v>30</v>
      </c>
      <c r="AH55" s="35">
        <v>30</v>
      </c>
      <c r="AI55" s="35">
        <v>31</v>
      </c>
      <c r="AJ55" s="35">
        <v>30</v>
      </c>
      <c r="AK55" s="35">
        <v>31</v>
      </c>
      <c r="AL55" s="35">
        <v>30</v>
      </c>
    </row>
    <row r="56" spans="1:38" ht="30" x14ac:dyDescent="0.25">
      <c r="A56" s="16"/>
      <c r="B56" s="16">
        <f>B55</f>
        <v>62079</v>
      </c>
      <c r="C56" s="33" t="str">
        <f>C55</f>
        <v>Oupeye</v>
      </c>
      <c r="D56" s="41" t="s">
        <v>29</v>
      </c>
      <c r="E56" s="42">
        <v>14.34144</v>
      </c>
      <c r="F56" s="34">
        <v>14.705041322314051</v>
      </c>
      <c r="G56" s="34">
        <v>14.65965811965812</v>
      </c>
      <c r="H56" s="34">
        <v>15.54954954954955</v>
      </c>
      <c r="I56" s="34">
        <v>15.638090909090909</v>
      </c>
      <c r="J56" s="34">
        <v>16.121603773584908</v>
      </c>
      <c r="K56" s="34">
        <v>17.104343434343434</v>
      </c>
      <c r="L56" s="34">
        <v>18.024086021505376</v>
      </c>
      <c r="M56" s="34">
        <v>18.949090909090909</v>
      </c>
      <c r="N56" s="34">
        <v>19.416744186046511</v>
      </c>
      <c r="O56" s="34">
        <v>20.495625</v>
      </c>
      <c r="P56" s="34">
        <v>24.937611940298506</v>
      </c>
      <c r="Q56" s="34">
        <v>25.649846153846156</v>
      </c>
      <c r="R56" s="34">
        <v>26.681451612903224</v>
      </c>
      <c r="S56" s="34">
        <v>29.655714285714286</v>
      </c>
      <c r="T56" s="34">
        <v>28.996896551724138</v>
      </c>
      <c r="U56" s="34">
        <v>33.351632653061223</v>
      </c>
      <c r="V56" s="34">
        <v>33.581632653061227</v>
      </c>
      <c r="W56" s="34">
        <v>35.782888888888891</v>
      </c>
      <c r="X56" s="34">
        <v>36.360222222222227</v>
      </c>
      <c r="Y56" s="34">
        <v>37.752790697674421</v>
      </c>
      <c r="Z56" s="34">
        <v>40.275641025641022</v>
      </c>
      <c r="AA56" s="34">
        <v>41.367777777777775</v>
      </c>
      <c r="AB56" s="34">
        <v>44.900294117647064</v>
      </c>
      <c r="AC56" s="34">
        <v>43.24971428571429</v>
      </c>
      <c r="AD56" s="34">
        <v>42.454416666666667</v>
      </c>
      <c r="AE56" s="34">
        <v>43.96</v>
      </c>
      <c r="AF56" s="34">
        <v>44.967500000000001</v>
      </c>
      <c r="AG56" s="34">
        <v>48.954999999999998</v>
      </c>
      <c r="AH56" s="34">
        <v>49.562666666666665</v>
      </c>
      <c r="AI56" s="34">
        <v>49.679677419354839</v>
      </c>
      <c r="AJ56" s="34">
        <v>49.365666666666669</v>
      </c>
      <c r="AK56" s="34">
        <v>49.48419354838709</v>
      </c>
      <c r="AL56" s="34">
        <v>49.076666666666668</v>
      </c>
    </row>
    <row r="57" spans="1:38" x14ac:dyDescent="0.25">
      <c r="A57" s="16"/>
      <c r="B57" s="16">
        <f>B55</f>
        <v>62079</v>
      </c>
      <c r="C57" s="33" t="str">
        <f>C56</f>
        <v>Oupeye</v>
      </c>
      <c r="D57" s="41" t="s">
        <v>27</v>
      </c>
      <c r="E57" s="42">
        <v>25.173913043478262</v>
      </c>
      <c r="F57" s="34">
        <v>25.473684210526315</v>
      </c>
      <c r="G57" s="34">
        <v>26.222222222222221</v>
      </c>
      <c r="H57" s="34">
        <v>28.176470588235293</v>
      </c>
      <c r="I57" s="34">
        <v>28.1875</v>
      </c>
      <c r="J57" s="34">
        <v>27.625</v>
      </c>
      <c r="K57" s="34">
        <v>32.714285714285715</v>
      </c>
      <c r="L57" s="34">
        <v>30.571428571428573</v>
      </c>
      <c r="M57" s="34">
        <v>33.153846153846153</v>
      </c>
      <c r="N57" s="34">
        <v>31.307692307692307</v>
      </c>
      <c r="O57" s="34">
        <v>30.846153846153847</v>
      </c>
      <c r="P57" s="34">
        <v>32.916666666666664</v>
      </c>
      <c r="Q57" s="34">
        <v>30.384615384615383</v>
      </c>
      <c r="R57" s="34">
        <v>31</v>
      </c>
      <c r="S57" s="34">
        <v>36.888888888888886</v>
      </c>
      <c r="T57" s="34">
        <v>34.111111111111114</v>
      </c>
      <c r="U57" s="34">
        <v>33.777777777777779</v>
      </c>
      <c r="V57" s="34">
        <v>38.5</v>
      </c>
      <c r="W57" s="34">
        <v>36.875</v>
      </c>
      <c r="X57" s="34">
        <v>40.375</v>
      </c>
      <c r="Y57" s="34">
        <v>40.25</v>
      </c>
      <c r="Z57" s="34">
        <v>45.142857142857146</v>
      </c>
      <c r="AA57" s="34">
        <v>45.571428571428569</v>
      </c>
      <c r="AB57" s="34">
        <v>50</v>
      </c>
      <c r="AC57" s="34">
        <v>54</v>
      </c>
      <c r="AD57" s="34">
        <v>55</v>
      </c>
      <c r="AE57" s="34">
        <v>46.666666666666664</v>
      </c>
      <c r="AF57" s="34">
        <v>49.166666666666664</v>
      </c>
      <c r="AG57" s="34">
        <v>47.666666666666664</v>
      </c>
      <c r="AH57" s="34">
        <v>49.166666666666664</v>
      </c>
      <c r="AI57" s="34">
        <v>52.8</v>
      </c>
      <c r="AJ57" s="34">
        <v>53.6</v>
      </c>
      <c r="AK57" s="34">
        <v>56.8</v>
      </c>
      <c r="AL57" s="34">
        <v>64.5</v>
      </c>
    </row>
    <row r="58" spans="1:38" ht="30" x14ac:dyDescent="0.25">
      <c r="A58" s="16"/>
      <c r="B58" s="16">
        <f>B55</f>
        <v>62079</v>
      </c>
      <c r="C58" s="33" t="str">
        <f>C57</f>
        <v>Oupeye</v>
      </c>
      <c r="D58" s="41" t="s">
        <v>28</v>
      </c>
      <c r="E58" s="42">
        <v>16.153846153846153</v>
      </c>
      <c r="F58" s="34">
        <v>15.8125</v>
      </c>
      <c r="G58" s="34">
        <v>16.777777777777779</v>
      </c>
      <c r="H58" s="34">
        <v>18.714285714285715</v>
      </c>
      <c r="I58" s="34">
        <v>21</v>
      </c>
      <c r="J58" s="34">
        <v>18.208333333333332</v>
      </c>
      <c r="K58" s="34">
        <v>18.772727272727273</v>
      </c>
      <c r="L58" s="34">
        <v>17.842105263157894</v>
      </c>
      <c r="M58" s="34">
        <v>17.7</v>
      </c>
      <c r="N58" s="34">
        <v>21.684210526315791</v>
      </c>
      <c r="O58" s="34">
        <v>25.944444444444443</v>
      </c>
      <c r="P58" s="34">
        <v>21.772727272727273</v>
      </c>
      <c r="Q58" s="34">
        <v>22.111111111111111</v>
      </c>
      <c r="R58" s="34">
        <v>23.6875</v>
      </c>
      <c r="S58" s="34">
        <v>23.411764705882351</v>
      </c>
      <c r="T58" s="34">
        <v>26.642857142857142</v>
      </c>
      <c r="U58" s="34">
        <v>28.666666666666668</v>
      </c>
      <c r="V58" s="34">
        <v>26.692307692307693</v>
      </c>
      <c r="W58" s="34">
        <v>30.333333333333332</v>
      </c>
      <c r="X58" s="34">
        <v>26</v>
      </c>
      <c r="Y58" s="34">
        <v>26.76923076923077</v>
      </c>
      <c r="Z58" s="34">
        <v>24.076923076923077</v>
      </c>
      <c r="AA58" s="34">
        <v>24.666666666666668</v>
      </c>
      <c r="AB58" s="34">
        <v>25.818181818181817</v>
      </c>
      <c r="AC58" s="34">
        <v>20.9</v>
      </c>
      <c r="AD58" s="34">
        <v>22.222222222222221</v>
      </c>
      <c r="AE58" s="34">
        <v>21.9</v>
      </c>
      <c r="AF58" s="34">
        <v>23.444444444444443</v>
      </c>
      <c r="AG58" s="34">
        <v>23.555555555555557</v>
      </c>
      <c r="AH58" s="34">
        <v>24.75</v>
      </c>
      <c r="AI58" s="34">
        <v>24.375</v>
      </c>
      <c r="AJ58" s="34">
        <v>24.5</v>
      </c>
      <c r="AK58" s="34">
        <v>22.375</v>
      </c>
      <c r="AL58" s="34">
        <v>21.142857142857142</v>
      </c>
    </row>
    <row r="59" spans="1:38" x14ac:dyDescent="0.25">
      <c r="A59" s="26"/>
      <c r="B59" s="26">
        <v>62093</v>
      </c>
      <c r="C59" s="27" t="s">
        <v>110</v>
      </c>
      <c r="D59" s="44" t="s">
        <v>12</v>
      </c>
      <c r="E59" s="43">
        <v>4</v>
      </c>
      <c r="F59" s="35">
        <v>4</v>
      </c>
      <c r="G59" s="35">
        <v>5</v>
      </c>
      <c r="H59" s="35">
        <v>5</v>
      </c>
      <c r="I59" s="35">
        <v>4</v>
      </c>
      <c r="J59" s="35">
        <v>4</v>
      </c>
      <c r="K59" s="35" t="s">
        <v>79</v>
      </c>
      <c r="L59" s="35" t="s">
        <v>79</v>
      </c>
      <c r="M59" s="35" t="s">
        <v>79</v>
      </c>
      <c r="N59" s="35" t="s">
        <v>79</v>
      </c>
      <c r="O59" s="35" t="s">
        <v>79</v>
      </c>
      <c r="P59" s="35" t="s">
        <v>79</v>
      </c>
      <c r="Q59" s="35" t="s">
        <v>79</v>
      </c>
      <c r="R59" s="35" t="s">
        <v>79</v>
      </c>
      <c r="S59" s="35" t="s">
        <v>79</v>
      </c>
      <c r="T59" s="35" t="s">
        <v>79</v>
      </c>
      <c r="U59" s="35" t="s">
        <v>79</v>
      </c>
      <c r="V59" s="35" t="s">
        <v>79</v>
      </c>
      <c r="W59" s="35" t="s">
        <v>79</v>
      </c>
      <c r="X59" s="35" t="s">
        <v>79</v>
      </c>
      <c r="Y59" s="35" t="s">
        <v>79</v>
      </c>
      <c r="Z59" s="35" t="s">
        <v>79</v>
      </c>
      <c r="AA59" s="35" t="s">
        <v>79</v>
      </c>
      <c r="AB59" s="35" t="s">
        <v>79</v>
      </c>
      <c r="AC59" s="35" t="s">
        <v>79</v>
      </c>
      <c r="AD59" s="35" t="s">
        <v>79</v>
      </c>
      <c r="AE59" s="35" t="s">
        <v>79</v>
      </c>
      <c r="AF59" s="35" t="s">
        <v>79</v>
      </c>
      <c r="AG59" s="35" t="s">
        <v>79</v>
      </c>
      <c r="AH59" s="35" t="s">
        <v>79</v>
      </c>
      <c r="AI59" s="35" t="s">
        <v>79</v>
      </c>
      <c r="AJ59" s="35" t="s">
        <v>79</v>
      </c>
      <c r="AK59" s="35" t="s">
        <v>79</v>
      </c>
      <c r="AL59" s="35" t="s">
        <v>79</v>
      </c>
    </row>
    <row r="60" spans="1:38" ht="30" x14ac:dyDescent="0.25">
      <c r="A60" s="16"/>
      <c r="B60" s="16">
        <f>B59</f>
        <v>62093</v>
      </c>
      <c r="C60" s="33" t="str">
        <f>C59</f>
        <v>Saint-Nicolas</v>
      </c>
      <c r="D60" s="41" t="s">
        <v>29</v>
      </c>
      <c r="E60" s="42">
        <v>1.72</v>
      </c>
      <c r="F60" s="34">
        <v>1.72</v>
      </c>
      <c r="G60" s="34">
        <v>1.3959999999999999</v>
      </c>
      <c r="H60" s="34">
        <v>2.7539999999999996</v>
      </c>
      <c r="I60" s="34">
        <v>3.4175</v>
      </c>
      <c r="J60" s="34">
        <v>3.1675</v>
      </c>
      <c r="K60" s="34" t="s">
        <v>78</v>
      </c>
      <c r="L60" s="34" t="s">
        <v>78</v>
      </c>
      <c r="M60" s="34" t="s">
        <v>78</v>
      </c>
      <c r="N60" s="34" t="s">
        <v>78</v>
      </c>
      <c r="O60" s="34" t="s">
        <v>78</v>
      </c>
      <c r="P60" s="34" t="s">
        <v>78</v>
      </c>
      <c r="Q60" s="34" t="s">
        <v>78</v>
      </c>
      <c r="R60" s="34" t="s">
        <v>78</v>
      </c>
      <c r="S60" s="34" t="s">
        <v>78</v>
      </c>
      <c r="T60" s="34" t="s">
        <v>78</v>
      </c>
      <c r="U60" s="34" t="s">
        <v>78</v>
      </c>
      <c r="V60" s="34" t="s">
        <v>78</v>
      </c>
      <c r="W60" s="34" t="s">
        <v>78</v>
      </c>
      <c r="X60" s="34" t="s">
        <v>78</v>
      </c>
      <c r="Y60" s="34" t="s">
        <v>78</v>
      </c>
      <c r="Z60" s="34" t="s">
        <v>78</v>
      </c>
      <c r="AA60" s="34" t="s">
        <v>78</v>
      </c>
      <c r="AB60" s="34" t="s">
        <v>78</v>
      </c>
      <c r="AC60" s="34" t="s">
        <v>78</v>
      </c>
      <c r="AD60" s="34" t="s">
        <v>78</v>
      </c>
      <c r="AE60" s="34" t="s">
        <v>78</v>
      </c>
      <c r="AF60" s="34" t="s">
        <v>78</v>
      </c>
      <c r="AG60" s="34" t="s">
        <v>78</v>
      </c>
      <c r="AH60" s="34" t="s">
        <v>78</v>
      </c>
      <c r="AI60" s="34" t="s">
        <v>78</v>
      </c>
      <c r="AJ60" s="34" t="s">
        <v>78</v>
      </c>
      <c r="AK60" s="34" t="s">
        <v>78</v>
      </c>
      <c r="AL60" s="34" t="s">
        <v>78</v>
      </c>
    </row>
    <row r="61" spans="1:38" x14ac:dyDescent="0.25">
      <c r="A61" s="16"/>
      <c r="B61" s="16">
        <f>B59</f>
        <v>62093</v>
      </c>
      <c r="C61" s="33" t="str">
        <f>C60</f>
        <v>Saint-Nicolas</v>
      </c>
      <c r="D61" s="41" t="s">
        <v>27</v>
      </c>
      <c r="E61" s="42" t="s">
        <v>78</v>
      </c>
      <c r="F61" s="34" t="s">
        <v>78</v>
      </c>
      <c r="G61" s="34" t="s">
        <v>78</v>
      </c>
      <c r="H61" s="34" t="s">
        <v>78</v>
      </c>
      <c r="I61" s="34" t="s">
        <v>78</v>
      </c>
      <c r="J61" s="34" t="s">
        <v>78</v>
      </c>
      <c r="K61" s="34" t="s">
        <v>78</v>
      </c>
      <c r="L61" s="34" t="s">
        <v>78</v>
      </c>
      <c r="M61" s="34" t="s">
        <v>78</v>
      </c>
      <c r="N61" s="34" t="s">
        <v>78</v>
      </c>
      <c r="O61" s="34" t="s">
        <v>78</v>
      </c>
      <c r="P61" s="34" t="s">
        <v>78</v>
      </c>
      <c r="Q61" s="34" t="s">
        <v>78</v>
      </c>
      <c r="R61" s="34" t="s">
        <v>78</v>
      </c>
      <c r="S61" s="34" t="s">
        <v>78</v>
      </c>
      <c r="T61" s="34" t="s">
        <v>78</v>
      </c>
      <c r="U61" s="34" t="s">
        <v>78</v>
      </c>
      <c r="V61" s="34" t="s">
        <v>78</v>
      </c>
      <c r="W61" s="34" t="s">
        <v>78</v>
      </c>
      <c r="X61" s="34" t="s">
        <v>78</v>
      </c>
      <c r="Y61" s="34" t="s">
        <v>78</v>
      </c>
      <c r="Z61" s="34" t="s">
        <v>78</v>
      </c>
      <c r="AA61" s="34" t="s">
        <v>78</v>
      </c>
      <c r="AB61" s="34" t="s">
        <v>78</v>
      </c>
      <c r="AC61" s="34" t="s">
        <v>78</v>
      </c>
      <c r="AD61" s="34" t="s">
        <v>78</v>
      </c>
      <c r="AE61" s="34" t="s">
        <v>78</v>
      </c>
      <c r="AF61" s="34" t="s">
        <v>78</v>
      </c>
      <c r="AG61" s="34" t="s">
        <v>78</v>
      </c>
      <c r="AH61" s="34" t="s">
        <v>78</v>
      </c>
      <c r="AI61" s="34" t="s">
        <v>78</v>
      </c>
      <c r="AJ61" s="34" t="s">
        <v>78</v>
      </c>
      <c r="AK61" s="34" t="s">
        <v>78</v>
      </c>
      <c r="AL61" s="34" t="s">
        <v>78</v>
      </c>
    </row>
    <row r="62" spans="1:38" ht="30" x14ac:dyDescent="0.25">
      <c r="A62" s="16"/>
      <c r="B62" s="16">
        <f>B59</f>
        <v>62093</v>
      </c>
      <c r="C62" s="33" t="str">
        <f>C61</f>
        <v>Saint-Nicolas</v>
      </c>
      <c r="D62" s="41" t="s">
        <v>28</v>
      </c>
      <c r="E62" s="42" t="s">
        <v>78</v>
      </c>
      <c r="F62" s="34" t="s">
        <v>78</v>
      </c>
      <c r="G62" s="34" t="s">
        <v>78</v>
      </c>
      <c r="H62" s="34" t="s">
        <v>78</v>
      </c>
      <c r="I62" s="34" t="s">
        <v>78</v>
      </c>
      <c r="J62" s="34" t="s">
        <v>78</v>
      </c>
      <c r="K62" s="34" t="s">
        <v>78</v>
      </c>
      <c r="L62" s="34" t="s">
        <v>78</v>
      </c>
      <c r="M62" s="34" t="s">
        <v>78</v>
      </c>
      <c r="N62" s="34" t="s">
        <v>78</v>
      </c>
      <c r="O62" s="34" t="s">
        <v>78</v>
      </c>
      <c r="P62" s="34" t="s">
        <v>78</v>
      </c>
      <c r="Q62" s="34" t="s">
        <v>78</v>
      </c>
      <c r="R62" s="34" t="s">
        <v>78</v>
      </c>
      <c r="S62" s="34" t="s">
        <v>78</v>
      </c>
      <c r="T62" s="34" t="s">
        <v>78</v>
      </c>
      <c r="U62" s="34" t="s">
        <v>78</v>
      </c>
      <c r="V62" s="34" t="s">
        <v>78</v>
      </c>
      <c r="W62" s="34" t="s">
        <v>78</v>
      </c>
      <c r="X62" s="34" t="s">
        <v>78</v>
      </c>
      <c r="Y62" s="34" t="s">
        <v>78</v>
      </c>
      <c r="Z62" s="34" t="s">
        <v>78</v>
      </c>
      <c r="AA62" s="34" t="s">
        <v>78</v>
      </c>
      <c r="AB62" s="34" t="s">
        <v>78</v>
      </c>
      <c r="AC62" s="34" t="s">
        <v>78</v>
      </c>
      <c r="AD62" s="34" t="s">
        <v>78</v>
      </c>
      <c r="AE62" s="34" t="s">
        <v>78</v>
      </c>
      <c r="AF62" s="34" t="s">
        <v>78</v>
      </c>
      <c r="AG62" s="34" t="s">
        <v>78</v>
      </c>
      <c r="AH62" s="34" t="s">
        <v>78</v>
      </c>
      <c r="AI62" s="34" t="s">
        <v>78</v>
      </c>
      <c r="AJ62" s="34" t="s">
        <v>78</v>
      </c>
      <c r="AK62" s="34" t="s">
        <v>78</v>
      </c>
      <c r="AL62" s="34" t="s">
        <v>78</v>
      </c>
    </row>
    <row r="63" spans="1:38" x14ac:dyDescent="0.25">
      <c r="A63" s="26"/>
      <c r="B63" s="26">
        <v>62096</v>
      </c>
      <c r="C63" s="27" t="s">
        <v>111</v>
      </c>
      <c r="D63" s="44" t="s">
        <v>12</v>
      </c>
      <c r="E63" s="43">
        <v>13</v>
      </c>
      <c r="F63" s="35">
        <v>12</v>
      </c>
      <c r="G63" s="35">
        <v>11</v>
      </c>
      <c r="H63" s="35">
        <v>11</v>
      </c>
      <c r="I63" s="35">
        <v>11</v>
      </c>
      <c r="J63" s="35">
        <v>12</v>
      </c>
      <c r="K63" s="35">
        <v>11</v>
      </c>
      <c r="L63" s="35">
        <v>9</v>
      </c>
      <c r="M63" s="35">
        <v>9</v>
      </c>
      <c r="N63" s="35">
        <v>8</v>
      </c>
      <c r="O63" s="35">
        <v>7</v>
      </c>
      <c r="P63" s="35">
        <v>7</v>
      </c>
      <c r="Q63" s="35">
        <v>7</v>
      </c>
      <c r="R63" s="35">
        <v>7</v>
      </c>
      <c r="S63" s="35">
        <v>7</v>
      </c>
      <c r="T63" s="35">
        <v>7</v>
      </c>
      <c r="U63" s="35">
        <v>6</v>
      </c>
      <c r="V63" s="35">
        <v>6</v>
      </c>
      <c r="W63" s="35">
        <v>6</v>
      </c>
      <c r="X63" s="35">
        <v>6</v>
      </c>
      <c r="Y63" s="35">
        <v>5</v>
      </c>
      <c r="Z63" s="35">
        <v>5</v>
      </c>
      <c r="AA63" s="35">
        <v>5</v>
      </c>
      <c r="AB63" s="35">
        <v>4</v>
      </c>
      <c r="AC63" s="35">
        <v>4</v>
      </c>
      <c r="AD63" s="35">
        <v>4</v>
      </c>
      <c r="AE63" s="35" t="s">
        <v>79</v>
      </c>
      <c r="AF63" s="35">
        <v>4</v>
      </c>
      <c r="AG63" s="35">
        <v>4</v>
      </c>
      <c r="AH63" s="35">
        <v>4</v>
      </c>
      <c r="AI63" s="35" t="s">
        <v>79</v>
      </c>
      <c r="AJ63" s="35">
        <v>4</v>
      </c>
      <c r="AK63" s="35" t="s">
        <v>79</v>
      </c>
      <c r="AL63" s="35" t="s">
        <v>79</v>
      </c>
    </row>
    <row r="64" spans="1:38" ht="30" x14ac:dyDescent="0.25">
      <c r="A64" s="16"/>
      <c r="B64" s="16">
        <f>B63</f>
        <v>62096</v>
      </c>
      <c r="C64" s="33" t="str">
        <f>C63</f>
        <v>Seraing</v>
      </c>
      <c r="D64" s="41" t="s">
        <v>29</v>
      </c>
      <c r="E64" s="42">
        <v>11.955384615384615</v>
      </c>
      <c r="F64" s="34">
        <v>12.199166666666667</v>
      </c>
      <c r="G64" s="34">
        <v>11.043636363636363</v>
      </c>
      <c r="H64" s="34">
        <v>11.462727272727273</v>
      </c>
      <c r="I64" s="34">
        <v>11.815454545454545</v>
      </c>
      <c r="J64" s="34">
        <v>11.214166666666667</v>
      </c>
      <c r="K64" s="34">
        <v>12.318181818181818</v>
      </c>
      <c r="L64" s="34">
        <v>15.8</v>
      </c>
      <c r="M64" s="34">
        <v>15.965555555555557</v>
      </c>
      <c r="N64" s="34">
        <v>17.828749999999999</v>
      </c>
      <c r="O64" s="34">
        <v>20.36</v>
      </c>
      <c r="P64" s="34">
        <v>18.670000000000002</v>
      </c>
      <c r="Q64" s="34">
        <v>21.108571428571427</v>
      </c>
      <c r="R64" s="34">
        <v>19.127142857142857</v>
      </c>
      <c r="S64" s="34">
        <v>20.239999999999998</v>
      </c>
      <c r="T64" s="34">
        <v>21.224285714285717</v>
      </c>
      <c r="U64" s="34">
        <v>25.091666666666665</v>
      </c>
      <c r="V64" s="34">
        <v>25.065000000000001</v>
      </c>
      <c r="W64" s="34">
        <v>25.498333333333335</v>
      </c>
      <c r="X64" s="34">
        <v>25.488333333333333</v>
      </c>
      <c r="Y64" s="34">
        <v>28.618000000000002</v>
      </c>
      <c r="Z64" s="34">
        <v>13.402000000000001</v>
      </c>
      <c r="AA64" s="34">
        <v>30.521999999999998</v>
      </c>
      <c r="AB64" s="34">
        <v>38.85</v>
      </c>
      <c r="AC64" s="34">
        <v>38.702500000000001</v>
      </c>
      <c r="AD64" s="34">
        <v>36.087499999999999</v>
      </c>
      <c r="AE64" s="34" t="s">
        <v>78</v>
      </c>
      <c r="AF64" s="34">
        <v>36.282499999999999</v>
      </c>
      <c r="AG64" s="34">
        <v>35.215000000000003</v>
      </c>
      <c r="AH64" s="34">
        <v>35.452500000000001</v>
      </c>
      <c r="AI64" s="34" t="s">
        <v>78</v>
      </c>
      <c r="AJ64" s="34">
        <v>34.7425</v>
      </c>
      <c r="AK64" s="34" t="s">
        <v>78</v>
      </c>
      <c r="AL64" s="34" t="s">
        <v>78</v>
      </c>
    </row>
    <row r="65" spans="1:38" x14ac:dyDescent="0.25">
      <c r="A65" s="16"/>
      <c r="B65" s="16">
        <f>B63</f>
        <v>62096</v>
      </c>
      <c r="C65" s="33" t="str">
        <f>C64</f>
        <v>Seraing</v>
      </c>
      <c r="D65" s="41" t="s">
        <v>27</v>
      </c>
      <c r="E65" s="42" t="s">
        <v>78</v>
      </c>
      <c r="F65" s="34" t="s">
        <v>78</v>
      </c>
      <c r="G65" s="34" t="s">
        <v>78</v>
      </c>
      <c r="H65" s="34" t="s">
        <v>78</v>
      </c>
      <c r="I65" s="34" t="s">
        <v>78</v>
      </c>
      <c r="J65" s="34" t="s">
        <v>78</v>
      </c>
      <c r="K65" s="34" t="s">
        <v>78</v>
      </c>
      <c r="L65" s="34" t="s">
        <v>78</v>
      </c>
      <c r="M65" s="34" t="s">
        <v>78</v>
      </c>
      <c r="N65" s="34" t="s">
        <v>78</v>
      </c>
      <c r="O65" s="34" t="s">
        <v>78</v>
      </c>
      <c r="P65" s="34" t="s">
        <v>78</v>
      </c>
      <c r="Q65" s="34" t="s">
        <v>78</v>
      </c>
      <c r="R65" s="34" t="s">
        <v>78</v>
      </c>
      <c r="S65" s="34" t="s">
        <v>78</v>
      </c>
      <c r="T65" s="34" t="s">
        <v>78</v>
      </c>
      <c r="U65" s="34" t="s">
        <v>78</v>
      </c>
      <c r="V65" s="34" t="s">
        <v>78</v>
      </c>
      <c r="W65" s="34" t="s">
        <v>78</v>
      </c>
      <c r="X65" s="34" t="s">
        <v>78</v>
      </c>
      <c r="Y65" s="34" t="s">
        <v>78</v>
      </c>
      <c r="Z65" s="34" t="s">
        <v>78</v>
      </c>
      <c r="AA65" s="34" t="s">
        <v>78</v>
      </c>
      <c r="AB65" s="34" t="s">
        <v>78</v>
      </c>
      <c r="AC65" s="34" t="s">
        <v>78</v>
      </c>
      <c r="AD65" s="34" t="s">
        <v>78</v>
      </c>
      <c r="AE65" s="34" t="s">
        <v>78</v>
      </c>
      <c r="AF65" s="34" t="s">
        <v>78</v>
      </c>
      <c r="AG65" s="34" t="s">
        <v>78</v>
      </c>
      <c r="AH65" s="34" t="s">
        <v>78</v>
      </c>
      <c r="AI65" s="34" t="s">
        <v>78</v>
      </c>
      <c r="AJ65" s="34" t="s">
        <v>78</v>
      </c>
      <c r="AK65" s="34" t="s">
        <v>78</v>
      </c>
      <c r="AL65" s="34" t="s">
        <v>78</v>
      </c>
    </row>
    <row r="66" spans="1:38" ht="30" x14ac:dyDescent="0.25">
      <c r="A66" s="16"/>
      <c r="B66" s="16">
        <f>B63</f>
        <v>62096</v>
      </c>
      <c r="C66" s="33" t="str">
        <f>C65</f>
        <v>Seraing</v>
      </c>
      <c r="D66" s="41" t="s">
        <v>28</v>
      </c>
      <c r="E66" s="42">
        <v>32</v>
      </c>
      <c r="F66" s="34">
        <v>42.25</v>
      </c>
      <c r="G66" s="34">
        <v>40</v>
      </c>
      <c r="H66" s="34">
        <v>43.25</v>
      </c>
      <c r="I66" s="34">
        <v>42</v>
      </c>
      <c r="J66" s="34">
        <v>38</v>
      </c>
      <c r="K66" s="34" t="s">
        <v>78</v>
      </c>
      <c r="L66" s="34">
        <v>43</v>
      </c>
      <c r="M66" s="34">
        <v>45</v>
      </c>
      <c r="N66" s="34">
        <v>46.5</v>
      </c>
      <c r="O66" s="34">
        <v>41.75</v>
      </c>
      <c r="P66" s="34">
        <v>43.25</v>
      </c>
      <c r="Q66" s="34">
        <v>41.25</v>
      </c>
      <c r="R66" s="34" t="s">
        <v>78</v>
      </c>
      <c r="S66" s="34" t="s">
        <v>78</v>
      </c>
      <c r="T66" s="34" t="s">
        <v>78</v>
      </c>
      <c r="U66" s="34" t="s">
        <v>78</v>
      </c>
      <c r="V66" s="34" t="s">
        <v>78</v>
      </c>
      <c r="W66" s="34" t="s">
        <v>78</v>
      </c>
      <c r="X66" s="34" t="s">
        <v>78</v>
      </c>
      <c r="Y66" s="34" t="s">
        <v>78</v>
      </c>
      <c r="Z66" s="34" t="s">
        <v>78</v>
      </c>
      <c r="AA66" s="34" t="s">
        <v>78</v>
      </c>
      <c r="AB66" s="34" t="s">
        <v>78</v>
      </c>
      <c r="AC66" s="34" t="s">
        <v>78</v>
      </c>
      <c r="AD66" s="34" t="s">
        <v>78</v>
      </c>
      <c r="AE66" s="34" t="s">
        <v>78</v>
      </c>
      <c r="AF66" s="34" t="s">
        <v>78</v>
      </c>
      <c r="AG66" s="34" t="s">
        <v>78</v>
      </c>
      <c r="AH66" s="34" t="s">
        <v>78</v>
      </c>
      <c r="AI66" s="34" t="s">
        <v>78</v>
      </c>
      <c r="AJ66" s="34" t="s">
        <v>78</v>
      </c>
      <c r="AK66" s="34" t="s">
        <v>78</v>
      </c>
      <c r="AL66" s="34" t="s">
        <v>78</v>
      </c>
    </row>
    <row r="67" spans="1:38" x14ac:dyDescent="0.25">
      <c r="A67" s="26"/>
      <c r="B67" s="26">
        <v>62099</v>
      </c>
      <c r="C67" s="27" t="s">
        <v>112</v>
      </c>
      <c r="D67" s="44" t="s">
        <v>12</v>
      </c>
      <c r="E67" s="43">
        <v>130</v>
      </c>
      <c r="F67" s="35">
        <v>127</v>
      </c>
      <c r="G67" s="35">
        <v>122</v>
      </c>
      <c r="H67" s="35">
        <v>114</v>
      </c>
      <c r="I67" s="35">
        <v>112</v>
      </c>
      <c r="J67" s="35">
        <v>106</v>
      </c>
      <c r="K67" s="35">
        <v>103</v>
      </c>
      <c r="L67" s="35">
        <v>100</v>
      </c>
      <c r="M67" s="35">
        <v>97</v>
      </c>
      <c r="N67" s="35">
        <v>90</v>
      </c>
      <c r="O67" s="35">
        <v>92</v>
      </c>
      <c r="P67" s="35">
        <v>91</v>
      </c>
      <c r="Q67" s="35">
        <v>89</v>
      </c>
      <c r="R67" s="35">
        <v>83</v>
      </c>
      <c r="S67" s="35">
        <v>81</v>
      </c>
      <c r="T67" s="35">
        <v>79</v>
      </c>
      <c r="U67" s="35">
        <v>75</v>
      </c>
      <c r="V67" s="35">
        <v>67</v>
      </c>
      <c r="W67" s="35">
        <v>64</v>
      </c>
      <c r="X67" s="35">
        <v>56</v>
      </c>
      <c r="Y67" s="35">
        <v>52</v>
      </c>
      <c r="Z67" s="35">
        <v>42</v>
      </c>
      <c r="AA67" s="35">
        <v>39</v>
      </c>
      <c r="AB67" s="35">
        <v>36</v>
      </c>
      <c r="AC67" s="35">
        <v>38</v>
      </c>
      <c r="AD67" s="35">
        <v>38</v>
      </c>
      <c r="AE67" s="35">
        <v>35</v>
      </c>
      <c r="AF67" s="35">
        <v>38</v>
      </c>
      <c r="AG67" s="35">
        <v>36</v>
      </c>
      <c r="AH67" s="35">
        <v>34</v>
      </c>
      <c r="AI67" s="35">
        <v>35</v>
      </c>
      <c r="AJ67" s="35">
        <v>36</v>
      </c>
      <c r="AK67" s="35">
        <v>35</v>
      </c>
      <c r="AL67" s="35">
        <v>35</v>
      </c>
    </row>
    <row r="68" spans="1:38" ht="30" x14ac:dyDescent="0.25">
      <c r="A68" s="16"/>
      <c r="B68" s="16">
        <f>B67</f>
        <v>62099</v>
      </c>
      <c r="C68" s="33" t="str">
        <f>C67</f>
        <v>Soumagne</v>
      </c>
      <c r="D68" s="41" t="s">
        <v>29</v>
      </c>
      <c r="E68" s="42">
        <v>11.552692307692308</v>
      </c>
      <c r="F68" s="34">
        <v>11.17732283464567</v>
      </c>
      <c r="G68" s="34">
        <v>11.583688524590164</v>
      </c>
      <c r="H68" s="34">
        <v>12.518684210526317</v>
      </c>
      <c r="I68" s="34">
        <v>13.487857142857143</v>
      </c>
      <c r="J68" s="34">
        <v>13.595377358490566</v>
      </c>
      <c r="K68" s="34">
        <v>13.787184466019417</v>
      </c>
      <c r="L68" s="34">
        <v>14.297699999999999</v>
      </c>
      <c r="M68" s="34">
        <v>14.791546391752577</v>
      </c>
      <c r="N68" s="34">
        <v>15.578777777777777</v>
      </c>
      <c r="O68" s="34">
        <v>15.362934782608695</v>
      </c>
      <c r="P68" s="34">
        <v>15.2189010989011</v>
      </c>
      <c r="Q68" s="34">
        <v>15.675730337078651</v>
      </c>
      <c r="R68" s="34">
        <v>17.327831325301204</v>
      </c>
      <c r="S68" s="34">
        <v>18.167037037037037</v>
      </c>
      <c r="T68" s="34">
        <v>18.727721518987341</v>
      </c>
      <c r="U68" s="34">
        <v>20.256133333333331</v>
      </c>
      <c r="V68" s="34">
        <v>21.953582089552238</v>
      </c>
      <c r="W68" s="34">
        <v>22.938124999999999</v>
      </c>
      <c r="X68" s="34">
        <v>25.413571428571426</v>
      </c>
      <c r="Y68" s="34">
        <v>30.287500000000001</v>
      </c>
      <c r="Z68" s="34">
        <v>34.269285714285715</v>
      </c>
      <c r="AA68" s="34">
        <v>32.026410256410259</v>
      </c>
      <c r="AB68" s="34">
        <v>35.691388888888888</v>
      </c>
      <c r="AC68" s="34">
        <v>34.021052631578947</v>
      </c>
      <c r="AD68" s="34">
        <v>34.370789473684212</v>
      </c>
      <c r="AE68" s="34">
        <v>37.659142857142854</v>
      </c>
      <c r="AF68" s="34">
        <v>35.945</v>
      </c>
      <c r="AG68" s="34">
        <v>38.542222222222222</v>
      </c>
      <c r="AH68" s="34">
        <v>38.003235294117651</v>
      </c>
      <c r="AI68" s="34">
        <v>36.528857142857142</v>
      </c>
      <c r="AJ68" s="34">
        <v>36.74111111111111</v>
      </c>
      <c r="AK68" s="34">
        <v>40.01342857142857</v>
      </c>
      <c r="AL68" s="34">
        <v>38.229714285714287</v>
      </c>
    </row>
    <row r="69" spans="1:38" x14ac:dyDescent="0.25">
      <c r="A69" s="16"/>
      <c r="B69" s="16">
        <f>B67</f>
        <v>62099</v>
      </c>
      <c r="C69" s="33" t="str">
        <f>C68</f>
        <v>Soumagne</v>
      </c>
      <c r="D69" s="41" t="s">
        <v>27</v>
      </c>
      <c r="E69" s="42">
        <v>31.932203389830509</v>
      </c>
      <c r="F69" s="34">
        <v>32.134615384615387</v>
      </c>
      <c r="G69" s="34">
        <v>34.636363636363633</v>
      </c>
      <c r="H69" s="34">
        <v>35.744186046511629</v>
      </c>
      <c r="I69" s="34">
        <v>37.450000000000003</v>
      </c>
      <c r="J69" s="34">
        <v>39.108108108108105</v>
      </c>
      <c r="K69" s="34">
        <v>42.5625</v>
      </c>
      <c r="L69" s="34">
        <v>44.5</v>
      </c>
      <c r="M69" s="34">
        <v>44.233333333333334</v>
      </c>
      <c r="N69" s="34">
        <v>47.785714285714285</v>
      </c>
      <c r="O69" s="34">
        <v>47.607142857142854</v>
      </c>
      <c r="P69" s="34">
        <v>53.518518518518519</v>
      </c>
      <c r="Q69" s="34">
        <v>49.214285714285715</v>
      </c>
      <c r="R69" s="34">
        <v>55.68</v>
      </c>
      <c r="S69" s="34">
        <v>55.25925925925926</v>
      </c>
      <c r="T69" s="34">
        <v>58.5</v>
      </c>
      <c r="U69" s="34">
        <v>55.5</v>
      </c>
      <c r="V69" s="34">
        <v>60.523809523809526</v>
      </c>
      <c r="W69" s="34">
        <v>63.35</v>
      </c>
      <c r="X69" s="34">
        <v>68.722222222222229</v>
      </c>
      <c r="Y69" s="34">
        <v>73.352941176470594</v>
      </c>
      <c r="Z69" s="34">
        <v>73.470588235294116</v>
      </c>
      <c r="AA69" s="34">
        <v>78.928571428571431</v>
      </c>
      <c r="AB69" s="34">
        <v>87.84615384615384</v>
      </c>
      <c r="AC69" s="34">
        <v>81.785714285714292</v>
      </c>
      <c r="AD69" s="34">
        <v>86.230769230769226</v>
      </c>
      <c r="AE69" s="34">
        <v>83.84615384615384</v>
      </c>
      <c r="AF69" s="34">
        <v>87.416666666666671</v>
      </c>
      <c r="AG69" s="34">
        <v>81.454545454545453</v>
      </c>
      <c r="AH69" s="34">
        <v>87</v>
      </c>
      <c r="AI69" s="34">
        <v>79.5</v>
      </c>
      <c r="AJ69" s="34">
        <v>87.4</v>
      </c>
      <c r="AK69" s="34">
        <v>112.25</v>
      </c>
      <c r="AL69" s="34">
        <v>94.5</v>
      </c>
    </row>
    <row r="70" spans="1:38" ht="30" x14ac:dyDescent="0.25">
      <c r="A70" s="16"/>
      <c r="B70" s="16">
        <f>B67</f>
        <v>62099</v>
      </c>
      <c r="C70" s="33" t="str">
        <f>C69</f>
        <v>Soumagne</v>
      </c>
      <c r="D70" s="41" t="s">
        <v>28</v>
      </c>
      <c r="E70" s="42">
        <v>14.333333333333334</v>
      </c>
      <c r="F70" s="34">
        <v>12.388888888888889</v>
      </c>
      <c r="G70" s="34">
        <v>11.68</v>
      </c>
      <c r="H70" s="34">
        <v>13.347826086956522</v>
      </c>
      <c r="I70" s="34">
        <v>14.75</v>
      </c>
      <c r="J70" s="34">
        <v>15.375</v>
      </c>
      <c r="K70" s="34">
        <v>14.423076923076923</v>
      </c>
      <c r="L70" s="34">
        <v>15</v>
      </c>
      <c r="M70" s="34">
        <v>16.347826086956523</v>
      </c>
      <c r="N70" s="34">
        <v>14.346153846153847</v>
      </c>
      <c r="O70" s="34">
        <v>16.076923076923077</v>
      </c>
      <c r="P70" s="34">
        <v>18.076923076923077</v>
      </c>
      <c r="Q70" s="34">
        <v>18.153846153846153</v>
      </c>
      <c r="R70" s="34">
        <v>18.347826086956523</v>
      </c>
      <c r="S70" s="34">
        <v>16.8</v>
      </c>
      <c r="T70" s="34">
        <v>18.7</v>
      </c>
      <c r="U70" s="34">
        <v>19.399999999999999</v>
      </c>
      <c r="V70" s="34">
        <v>20.263157894736842</v>
      </c>
      <c r="W70" s="34">
        <v>19.894736842105264</v>
      </c>
      <c r="X70" s="34">
        <v>22.277777777777779</v>
      </c>
      <c r="Y70" s="34">
        <v>18.25</v>
      </c>
      <c r="Z70" s="34">
        <v>16.888888888888889</v>
      </c>
      <c r="AA70" s="34">
        <v>15.466666666666667</v>
      </c>
      <c r="AB70" s="34">
        <v>17.384615384615383</v>
      </c>
      <c r="AC70" s="34">
        <v>15.846153846153847</v>
      </c>
      <c r="AD70" s="34">
        <v>13.538461538461538</v>
      </c>
      <c r="AE70" s="34">
        <v>14</v>
      </c>
      <c r="AF70" s="34">
        <v>13.666666666666666</v>
      </c>
      <c r="AG70" s="34">
        <v>14.416666666666666</v>
      </c>
      <c r="AH70" s="34">
        <v>14.8</v>
      </c>
      <c r="AI70" s="34">
        <v>12.916666666666666</v>
      </c>
      <c r="AJ70" s="34">
        <v>12.909090909090908</v>
      </c>
      <c r="AK70" s="34">
        <v>22.666666666666668</v>
      </c>
      <c r="AL70" s="34">
        <v>24</v>
      </c>
    </row>
    <row r="71" spans="1:38" x14ac:dyDescent="0.25">
      <c r="A71" s="26"/>
      <c r="B71" s="26">
        <v>62100</v>
      </c>
      <c r="C71" s="27" t="s">
        <v>113</v>
      </c>
      <c r="D71" s="44" t="s">
        <v>12</v>
      </c>
      <c r="E71" s="43">
        <v>170</v>
      </c>
      <c r="F71" s="35">
        <v>162</v>
      </c>
      <c r="G71" s="35">
        <v>156</v>
      </c>
      <c r="H71" s="35">
        <v>148</v>
      </c>
      <c r="I71" s="35">
        <v>145</v>
      </c>
      <c r="J71" s="35">
        <v>135</v>
      </c>
      <c r="K71" s="35">
        <v>130</v>
      </c>
      <c r="L71" s="35">
        <v>130</v>
      </c>
      <c r="M71" s="35">
        <v>127</v>
      </c>
      <c r="N71" s="35">
        <v>124</v>
      </c>
      <c r="O71" s="35">
        <v>121</v>
      </c>
      <c r="P71" s="35">
        <v>118</v>
      </c>
      <c r="Q71" s="35">
        <v>111</v>
      </c>
      <c r="R71" s="35">
        <v>107</v>
      </c>
      <c r="S71" s="35">
        <v>105</v>
      </c>
      <c r="T71" s="35">
        <v>105</v>
      </c>
      <c r="U71" s="35">
        <v>101</v>
      </c>
      <c r="V71" s="35">
        <v>98</v>
      </c>
      <c r="W71" s="35">
        <v>93</v>
      </c>
      <c r="X71" s="35">
        <v>88</v>
      </c>
      <c r="Y71" s="35">
        <v>86</v>
      </c>
      <c r="Z71" s="35">
        <v>80</v>
      </c>
      <c r="AA71" s="35">
        <v>78</v>
      </c>
      <c r="AB71" s="35">
        <v>75</v>
      </c>
      <c r="AC71" s="35">
        <v>77</v>
      </c>
      <c r="AD71" s="35">
        <v>77</v>
      </c>
      <c r="AE71" s="35">
        <v>75</v>
      </c>
      <c r="AF71" s="35">
        <v>73</v>
      </c>
      <c r="AG71" s="35">
        <v>76</v>
      </c>
      <c r="AH71" s="35">
        <v>76</v>
      </c>
      <c r="AI71" s="35">
        <v>72</v>
      </c>
      <c r="AJ71" s="35">
        <v>73</v>
      </c>
      <c r="AK71" s="35">
        <v>70</v>
      </c>
      <c r="AL71" s="35">
        <v>67</v>
      </c>
    </row>
    <row r="72" spans="1:38" ht="30" x14ac:dyDescent="0.25">
      <c r="A72" s="16"/>
      <c r="B72" s="16">
        <f>B71</f>
        <v>62100</v>
      </c>
      <c r="C72" s="33" t="str">
        <f>C71</f>
        <v>Sprimont</v>
      </c>
      <c r="D72" s="41" t="s">
        <v>29</v>
      </c>
      <c r="E72" s="42">
        <v>20.515647058823529</v>
      </c>
      <c r="F72" s="34">
        <v>21.26259259259259</v>
      </c>
      <c r="G72" s="34">
        <v>21.996602564102563</v>
      </c>
      <c r="H72" s="34">
        <v>23.177972972972974</v>
      </c>
      <c r="I72" s="34">
        <v>23.406827586206894</v>
      </c>
      <c r="J72" s="34">
        <v>25.127851851851851</v>
      </c>
      <c r="K72" s="34">
        <v>26.616999999999997</v>
      </c>
      <c r="L72" s="34">
        <v>27.72007692307692</v>
      </c>
      <c r="M72" s="34">
        <v>28.263543307086614</v>
      </c>
      <c r="N72" s="34">
        <v>29.910725806451616</v>
      </c>
      <c r="O72" s="34">
        <v>31.106033057851242</v>
      </c>
      <c r="P72" s="34">
        <v>31.574067796610169</v>
      </c>
      <c r="Q72" s="34">
        <v>34.825765765765766</v>
      </c>
      <c r="R72" s="34">
        <v>36.433457943925234</v>
      </c>
      <c r="S72" s="34">
        <v>37.67552380952381</v>
      </c>
      <c r="T72" s="34">
        <v>37.470476190476191</v>
      </c>
      <c r="U72" s="34">
        <v>35.845841584158414</v>
      </c>
      <c r="V72" s="34">
        <v>39.262142857142855</v>
      </c>
      <c r="W72" s="34">
        <v>40.743763440860214</v>
      </c>
      <c r="X72" s="34">
        <v>42.165113636363643</v>
      </c>
      <c r="Y72" s="34">
        <v>42.87104651162791</v>
      </c>
      <c r="Z72" s="34">
        <v>43.727749999999993</v>
      </c>
      <c r="AA72" s="34">
        <v>46.999487179487176</v>
      </c>
      <c r="AB72" s="34">
        <v>48.317599999999999</v>
      </c>
      <c r="AC72" s="34">
        <v>47.137662337662341</v>
      </c>
      <c r="AD72" s="34">
        <v>47.078610389610382</v>
      </c>
      <c r="AE72" s="34">
        <v>49.947333333333333</v>
      </c>
      <c r="AF72" s="34">
        <v>49.1854794520548</v>
      </c>
      <c r="AG72" s="34">
        <v>49.178815789473681</v>
      </c>
      <c r="AH72" s="34">
        <v>47.897894736842112</v>
      </c>
      <c r="AI72" s="34">
        <v>51.808611111111112</v>
      </c>
      <c r="AJ72" s="34">
        <v>51.495342465753431</v>
      </c>
      <c r="AK72" s="34">
        <v>53.926000000000002</v>
      </c>
      <c r="AL72" s="34">
        <v>55.755820895522383</v>
      </c>
    </row>
    <row r="73" spans="1:38" x14ac:dyDescent="0.25">
      <c r="A73" s="16"/>
      <c r="B73" s="16">
        <f>B71</f>
        <v>62100</v>
      </c>
      <c r="C73" s="33" t="str">
        <f>C72</f>
        <v>Sprimont</v>
      </c>
      <c r="D73" s="41" t="s">
        <v>27</v>
      </c>
      <c r="E73" s="42">
        <v>40.9</v>
      </c>
      <c r="F73" s="34">
        <v>41.760563380281688</v>
      </c>
      <c r="G73" s="34">
        <v>44.469696969696969</v>
      </c>
      <c r="H73" s="34">
        <v>44.265625</v>
      </c>
      <c r="I73" s="34">
        <v>44.587301587301589</v>
      </c>
      <c r="J73" s="34">
        <v>45.145161290322584</v>
      </c>
      <c r="K73" s="34">
        <v>47.2</v>
      </c>
      <c r="L73" s="34">
        <v>45.033898305084747</v>
      </c>
      <c r="M73" s="34">
        <v>48.821428571428569</v>
      </c>
      <c r="N73" s="34">
        <v>48.254545454545458</v>
      </c>
      <c r="O73" s="34">
        <v>47.909090909090907</v>
      </c>
      <c r="P73" s="34">
        <v>50.763636363636365</v>
      </c>
      <c r="Q73" s="34">
        <v>51.962962962962962</v>
      </c>
      <c r="R73" s="34">
        <v>53.730769230769234</v>
      </c>
      <c r="S73" s="34">
        <v>54.470588235294116</v>
      </c>
      <c r="T73" s="34">
        <v>56.734693877551024</v>
      </c>
      <c r="U73" s="34">
        <v>54.510204081632651</v>
      </c>
      <c r="V73" s="34">
        <v>59.170212765957444</v>
      </c>
      <c r="W73" s="34">
        <v>61.148936170212764</v>
      </c>
      <c r="X73" s="34">
        <v>66.023255813953483</v>
      </c>
      <c r="Y73" s="34">
        <v>77.729729729729726</v>
      </c>
      <c r="Z73" s="34">
        <v>77.257142857142853</v>
      </c>
      <c r="AA73" s="34">
        <v>83.8125</v>
      </c>
      <c r="AB73" s="34">
        <v>84.064516129032256</v>
      </c>
      <c r="AC73" s="34">
        <v>86.8125</v>
      </c>
      <c r="AD73" s="34">
        <v>86.727272727272734</v>
      </c>
      <c r="AE73" s="34">
        <v>94.3125</v>
      </c>
      <c r="AF73" s="34">
        <v>82.727272727272734</v>
      </c>
      <c r="AG73" s="34">
        <v>87.71875</v>
      </c>
      <c r="AH73" s="34">
        <v>92.13333333333334</v>
      </c>
      <c r="AI73" s="34">
        <v>93.290322580645167</v>
      </c>
      <c r="AJ73" s="34">
        <v>91.258064516129039</v>
      </c>
      <c r="AK73" s="34">
        <v>94.5</v>
      </c>
      <c r="AL73" s="34">
        <v>97.428571428571431</v>
      </c>
    </row>
    <row r="74" spans="1:38" ht="30" x14ac:dyDescent="0.25">
      <c r="A74" s="16"/>
      <c r="B74" s="16">
        <f>B71</f>
        <v>62100</v>
      </c>
      <c r="C74" s="33" t="str">
        <f>C73</f>
        <v>Sprimont</v>
      </c>
      <c r="D74" s="41" t="s">
        <v>28</v>
      </c>
      <c r="E74" s="42">
        <v>21.615384615384617</v>
      </c>
      <c r="F74" s="34">
        <v>19.85483870967742</v>
      </c>
      <c r="G74" s="34">
        <v>20.762711864406779</v>
      </c>
      <c r="H74" s="34">
        <v>23.77027027027027</v>
      </c>
      <c r="I74" s="34">
        <v>26.071428571428573</v>
      </c>
      <c r="J74" s="34">
        <v>22.276923076923076</v>
      </c>
      <c r="K74" s="34">
        <v>24.098360655737704</v>
      </c>
      <c r="L74" s="34">
        <v>25.603174603174605</v>
      </c>
      <c r="M74" s="34">
        <v>26.771929824561404</v>
      </c>
      <c r="N74" s="34">
        <v>29.8135593220339</v>
      </c>
      <c r="O74" s="34">
        <v>29.462962962962962</v>
      </c>
      <c r="P74" s="34">
        <v>28.183673469387756</v>
      </c>
      <c r="Q74" s="34">
        <v>31.4375</v>
      </c>
      <c r="R74" s="34">
        <v>31.318181818181817</v>
      </c>
      <c r="S74" s="34">
        <v>29.133333333333333</v>
      </c>
      <c r="T74" s="34">
        <v>30.302325581395348</v>
      </c>
      <c r="U74" s="34">
        <v>31.69047619047619</v>
      </c>
      <c r="V74" s="34">
        <v>32.883720930232556</v>
      </c>
      <c r="W74" s="34">
        <v>31.761904761904763</v>
      </c>
      <c r="X74" s="34">
        <v>35.631578947368418</v>
      </c>
      <c r="Y74" s="34">
        <v>34.636363636363633</v>
      </c>
      <c r="Z74" s="34">
        <v>34.799999999999997</v>
      </c>
      <c r="AA74" s="34">
        <v>35.354838709677416</v>
      </c>
      <c r="AB74" s="34">
        <v>35.793103448275865</v>
      </c>
      <c r="AC74" s="34">
        <v>30.1875</v>
      </c>
      <c r="AD74" s="34">
        <v>30.666666666666668</v>
      </c>
      <c r="AE74" s="34">
        <v>27.382352941176471</v>
      </c>
      <c r="AF74" s="34">
        <v>31.448275862068964</v>
      </c>
      <c r="AG74" s="34">
        <v>29.068965517241381</v>
      </c>
      <c r="AH74" s="34">
        <v>30.111111111111111</v>
      </c>
      <c r="AI74" s="34">
        <v>35.045454545454547</v>
      </c>
      <c r="AJ74" s="34">
        <v>37.9</v>
      </c>
      <c r="AK74" s="34">
        <v>37.15</v>
      </c>
      <c r="AL74" s="34">
        <v>35.81818181818182</v>
      </c>
    </row>
    <row r="75" spans="1:38" x14ac:dyDescent="0.25">
      <c r="A75" s="26"/>
      <c r="B75" s="26">
        <v>62108</v>
      </c>
      <c r="C75" s="27" t="s">
        <v>114</v>
      </c>
      <c r="D75" s="44" t="s">
        <v>12</v>
      </c>
      <c r="E75" s="43">
        <v>52</v>
      </c>
      <c r="F75" s="35">
        <v>50</v>
      </c>
      <c r="G75" s="35">
        <v>44</v>
      </c>
      <c r="H75" s="35">
        <v>40</v>
      </c>
      <c r="I75" s="35">
        <v>42</v>
      </c>
      <c r="J75" s="35">
        <v>39</v>
      </c>
      <c r="K75" s="35">
        <v>37</v>
      </c>
      <c r="L75" s="35">
        <v>38</v>
      </c>
      <c r="M75" s="35">
        <v>38</v>
      </c>
      <c r="N75" s="35">
        <v>37</v>
      </c>
      <c r="O75" s="35">
        <v>36</v>
      </c>
      <c r="P75" s="35">
        <v>34</v>
      </c>
      <c r="Q75" s="35">
        <v>31</v>
      </c>
      <c r="R75" s="35">
        <v>32</v>
      </c>
      <c r="S75" s="35">
        <v>31</v>
      </c>
      <c r="T75" s="35">
        <v>28</v>
      </c>
      <c r="U75" s="35">
        <v>27</v>
      </c>
      <c r="V75" s="35">
        <v>22</v>
      </c>
      <c r="W75" s="35">
        <v>21</v>
      </c>
      <c r="X75" s="35">
        <v>20</v>
      </c>
      <c r="Y75" s="35">
        <v>18</v>
      </c>
      <c r="Z75" s="35">
        <v>12</v>
      </c>
      <c r="AA75" s="35">
        <v>11</v>
      </c>
      <c r="AB75" s="35">
        <v>12</v>
      </c>
      <c r="AC75" s="35">
        <v>12</v>
      </c>
      <c r="AD75" s="35">
        <v>12</v>
      </c>
      <c r="AE75" s="35">
        <v>11</v>
      </c>
      <c r="AF75" s="35">
        <v>10</v>
      </c>
      <c r="AG75" s="35">
        <v>11</v>
      </c>
      <c r="AH75" s="35">
        <v>11</v>
      </c>
      <c r="AI75" s="35">
        <v>11</v>
      </c>
      <c r="AJ75" s="35">
        <v>11</v>
      </c>
      <c r="AK75" s="35">
        <v>11</v>
      </c>
      <c r="AL75" s="35">
        <v>11</v>
      </c>
    </row>
    <row r="76" spans="1:38" ht="30" x14ac:dyDescent="0.25">
      <c r="A76" s="16"/>
      <c r="B76" s="16">
        <f>B75</f>
        <v>62108</v>
      </c>
      <c r="C76" s="33" t="str">
        <f>C75</f>
        <v>Visé</v>
      </c>
      <c r="D76" s="41" t="s">
        <v>29</v>
      </c>
      <c r="E76" s="42">
        <v>14.007692307692308</v>
      </c>
      <c r="F76" s="34">
        <v>14.5974</v>
      </c>
      <c r="G76" s="34">
        <v>16.465</v>
      </c>
      <c r="H76" s="34">
        <v>19.546500000000002</v>
      </c>
      <c r="I76" s="34">
        <v>18.938809523809525</v>
      </c>
      <c r="J76" s="34">
        <v>19.813333333333333</v>
      </c>
      <c r="K76" s="34">
        <v>21.257837837837837</v>
      </c>
      <c r="L76" s="34">
        <v>20.620526315789476</v>
      </c>
      <c r="M76" s="34">
        <v>20.531315789473684</v>
      </c>
      <c r="N76" s="34">
        <v>21.535405405405402</v>
      </c>
      <c r="O76" s="34">
        <v>21.954999999999998</v>
      </c>
      <c r="P76" s="34">
        <v>21.33</v>
      </c>
      <c r="Q76" s="34">
        <v>23.248064516129034</v>
      </c>
      <c r="R76" s="34">
        <v>22.181562499999998</v>
      </c>
      <c r="S76" s="34">
        <v>24.461935483870967</v>
      </c>
      <c r="T76" s="34">
        <v>27.665714285714284</v>
      </c>
      <c r="U76" s="34">
        <v>28.04</v>
      </c>
      <c r="V76" s="34">
        <v>34.420454545454547</v>
      </c>
      <c r="W76" s="34">
        <v>37.029523809523809</v>
      </c>
      <c r="X76" s="34">
        <v>39.067500000000003</v>
      </c>
      <c r="Y76" s="34">
        <v>39.071666666666665</v>
      </c>
      <c r="Z76" s="34">
        <v>63.206666666666671</v>
      </c>
      <c r="AA76" s="34">
        <v>50.200909090909093</v>
      </c>
      <c r="AB76" s="34">
        <v>63.31</v>
      </c>
      <c r="AC76" s="34">
        <v>64.45</v>
      </c>
      <c r="AD76" s="34">
        <v>61.116666666666667</v>
      </c>
      <c r="AE76" s="34">
        <v>56.185454545454547</v>
      </c>
      <c r="AF76" s="34">
        <v>51.031999999999996</v>
      </c>
      <c r="AG76" s="34">
        <v>58.661818181818177</v>
      </c>
      <c r="AH76" s="34">
        <v>59.391818181818181</v>
      </c>
      <c r="AI76" s="34">
        <v>60.839090909090913</v>
      </c>
      <c r="AJ76" s="34">
        <v>60.49909090909091</v>
      </c>
      <c r="AK76" s="34">
        <v>66.070909090909083</v>
      </c>
      <c r="AL76" s="34">
        <v>53.548181818181817</v>
      </c>
    </row>
    <row r="77" spans="1:38" x14ac:dyDescent="0.25">
      <c r="A77" s="16"/>
      <c r="B77" s="16">
        <f>B75</f>
        <v>62108</v>
      </c>
      <c r="C77" s="33" t="str">
        <f>C76</f>
        <v>Visé</v>
      </c>
      <c r="D77" s="41" t="s">
        <v>27</v>
      </c>
      <c r="E77" s="42">
        <v>21.785714285714285</v>
      </c>
      <c r="F77" s="34">
        <v>26.272727272727273</v>
      </c>
      <c r="G77" s="34">
        <v>29.1</v>
      </c>
      <c r="H77" s="34">
        <v>36.142857142857146</v>
      </c>
      <c r="I77" s="34">
        <v>39.5</v>
      </c>
      <c r="J77" s="34">
        <v>46.8</v>
      </c>
      <c r="K77" s="34">
        <v>46.2</v>
      </c>
      <c r="L77" s="34">
        <v>51.25</v>
      </c>
      <c r="M77" s="34">
        <v>49.25</v>
      </c>
      <c r="N77" s="34">
        <v>49.5</v>
      </c>
      <c r="O77" s="34">
        <v>50.75</v>
      </c>
      <c r="P77" s="34">
        <v>49.25</v>
      </c>
      <c r="Q77" s="34">
        <v>50.75</v>
      </c>
      <c r="R77" s="34" t="s">
        <v>78</v>
      </c>
      <c r="S77" s="34" t="s">
        <v>78</v>
      </c>
      <c r="T77" s="34">
        <v>59.75</v>
      </c>
      <c r="U77" s="34">
        <v>63.75</v>
      </c>
      <c r="V77" s="34" t="s">
        <v>78</v>
      </c>
      <c r="W77" s="34">
        <v>72.75</v>
      </c>
      <c r="X77" s="34">
        <v>78.75</v>
      </c>
      <c r="Y77" s="34" t="s">
        <v>78</v>
      </c>
      <c r="Z77" s="34">
        <v>98.25</v>
      </c>
      <c r="AA77" s="34">
        <v>103.75</v>
      </c>
      <c r="AB77" s="34">
        <v>106</v>
      </c>
      <c r="AC77" s="34">
        <v>114.75</v>
      </c>
      <c r="AD77" s="34">
        <v>124.25</v>
      </c>
      <c r="AE77" s="34" t="s">
        <v>78</v>
      </c>
      <c r="AF77" s="34" t="s">
        <v>78</v>
      </c>
      <c r="AG77" s="34" t="s">
        <v>78</v>
      </c>
      <c r="AH77" s="34" t="s">
        <v>78</v>
      </c>
      <c r="AI77" s="34" t="s">
        <v>78</v>
      </c>
      <c r="AJ77" s="34" t="s">
        <v>78</v>
      </c>
      <c r="AK77" s="34" t="s">
        <v>78</v>
      </c>
      <c r="AL77" s="34" t="s">
        <v>78</v>
      </c>
    </row>
    <row r="78" spans="1:38" ht="30" x14ac:dyDescent="0.25">
      <c r="A78" s="16"/>
      <c r="B78" s="16">
        <f>B75</f>
        <v>62108</v>
      </c>
      <c r="C78" s="33" t="str">
        <f>C77</f>
        <v>Visé</v>
      </c>
      <c r="D78" s="41" t="s">
        <v>28</v>
      </c>
      <c r="E78" s="42">
        <v>13.888888888888889</v>
      </c>
      <c r="F78" s="34">
        <v>16.857142857142858</v>
      </c>
      <c r="G78" s="34">
        <v>15.444444444444445</v>
      </c>
      <c r="H78" s="34">
        <v>19</v>
      </c>
      <c r="I78" s="34">
        <v>18.545454545454547</v>
      </c>
      <c r="J78" s="34">
        <v>20</v>
      </c>
      <c r="K78" s="34">
        <v>23.375</v>
      </c>
      <c r="L78" s="34">
        <v>17.09090909090909</v>
      </c>
      <c r="M78" s="34">
        <v>16.90909090909091</v>
      </c>
      <c r="N78" s="34">
        <v>21.5</v>
      </c>
      <c r="O78" s="34">
        <v>16</v>
      </c>
      <c r="P78" s="34">
        <v>14</v>
      </c>
      <c r="Q78" s="34">
        <v>14.4</v>
      </c>
      <c r="R78" s="34">
        <v>13.25</v>
      </c>
      <c r="S78" s="34">
        <v>17.399999999999999</v>
      </c>
      <c r="T78" s="34">
        <v>19.600000000000001</v>
      </c>
      <c r="U78" s="34" t="s">
        <v>78</v>
      </c>
      <c r="V78" s="34" t="s">
        <v>78</v>
      </c>
      <c r="W78" s="34" t="s">
        <v>78</v>
      </c>
      <c r="X78" s="34" t="s">
        <v>78</v>
      </c>
      <c r="Y78" s="34" t="s">
        <v>78</v>
      </c>
      <c r="Z78" s="34" t="s">
        <v>78</v>
      </c>
      <c r="AA78" s="34" t="s">
        <v>78</v>
      </c>
      <c r="AB78" s="34" t="s">
        <v>78</v>
      </c>
      <c r="AC78" s="34" t="s">
        <v>78</v>
      </c>
      <c r="AD78" s="34" t="s">
        <v>78</v>
      </c>
      <c r="AE78" s="34" t="s">
        <v>78</v>
      </c>
      <c r="AF78" s="34" t="s">
        <v>78</v>
      </c>
      <c r="AG78" s="34" t="s">
        <v>78</v>
      </c>
      <c r="AH78" s="34" t="s">
        <v>78</v>
      </c>
      <c r="AI78" s="34" t="s">
        <v>78</v>
      </c>
      <c r="AJ78" s="34" t="s">
        <v>78</v>
      </c>
      <c r="AK78" s="34" t="s">
        <v>78</v>
      </c>
      <c r="AL78" s="34" t="s">
        <v>78</v>
      </c>
    </row>
    <row r="79" spans="1:38" x14ac:dyDescent="0.25">
      <c r="A79" s="26"/>
      <c r="B79" s="26">
        <v>62118</v>
      </c>
      <c r="C79" s="27" t="s">
        <v>115</v>
      </c>
      <c r="D79" s="44" t="s">
        <v>12</v>
      </c>
      <c r="E79" s="43">
        <v>44</v>
      </c>
      <c r="F79" s="35">
        <v>45</v>
      </c>
      <c r="G79" s="35">
        <v>45</v>
      </c>
      <c r="H79" s="35">
        <v>46</v>
      </c>
      <c r="I79" s="35">
        <v>44</v>
      </c>
      <c r="J79" s="35">
        <v>42</v>
      </c>
      <c r="K79" s="35">
        <v>42</v>
      </c>
      <c r="L79" s="35">
        <v>42</v>
      </c>
      <c r="M79" s="35">
        <v>39</v>
      </c>
      <c r="N79" s="35">
        <v>38</v>
      </c>
      <c r="O79" s="35">
        <v>38</v>
      </c>
      <c r="P79" s="35">
        <v>37</v>
      </c>
      <c r="Q79" s="35">
        <v>37</v>
      </c>
      <c r="R79" s="35">
        <v>36</v>
      </c>
      <c r="S79" s="35">
        <v>35</v>
      </c>
      <c r="T79" s="35">
        <v>35</v>
      </c>
      <c r="U79" s="35">
        <v>34</v>
      </c>
      <c r="V79" s="35">
        <v>33</v>
      </c>
      <c r="W79" s="35">
        <v>31</v>
      </c>
      <c r="X79" s="35">
        <v>25</v>
      </c>
      <c r="Y79" s="35">
        <v>25</v>
      </c>
      <c r="Z79" s="35">
        <v>22</v>
      </c>
      <c r="AA79" s="35">
        <v>20</v>
      </c>
      <c r="AB79" s="35">
        <v>19</v>
      </c>
      <c r="AC79" s="35">
        <v>23</v>
      </c>
      <c r="AD79" s="35">
        <v>24</v>
      </c>
      <c r="AE79" s="35">
        <v>24</v>
      </c>
      <c r="AF79" s="35">
        <v>24</v>
      </c>
      <c r="AG79" s="35">
        <v>25</v>
      </c>
      <c r="AH79" s="35">
        <v>24</v>
      </c>
      <c r="AI79" s="35">
        <v>25</v>
      </c>
      <c r="AJ79" s="35">
        <v>23</v>
      </c>
      <c r="AK79" s="35">
        <v>23</v>
      </c>
      <c r="AL79" s="35">
        <v>23</v>
      </c>
    </row>
    <row r="80" spans="1:38" ht="30" x14ac:dyDescent="0.25">
      <c r="A80" s="16"/>
      <c r="B80" s="16">
        <f>B79</f>
        <v>62118</v>
      </c>
      <c r="C80" s="33" t="str">
        <f>C79</f>
        <v>Grâce-Hollogne</v>
      </c>
      <c r="D80" s="41" t="s">
        <v>29</v>
      </c>
      <c r="E80" s="42">
        <v>42.36840909090909</v>
      </c>
      <c r="F80" s="34">
        <v>40.866444444444447</v>
      </c>
      <c r="G80" s="34">
        <v>40.122</v>
      </c>
      <c r="H80" s="34">
        <v>40.151086956521738</v>
      </c>
      <c r="I80" s="34">
        <v>44.064772727272732</v>
      </c>
      <c r="J80" s="34">
        <v>46.112857142857145</v>
      </c>
      <c r="K80" s="34">
        <v>46.12047619047619</v>
      </c>
      <c r="L80" s="34">
        <v>45.385238095238094</v>
      </c>
      <c r="M80" s="34">
        <v>47.805897435897435</v>
      </c>
      <c r="N80" s="34">
        <v>49.461578947368423</v>
      </c>
      <c r="O80" s="34">
        <v>46.000263157894736</v>
      </c>
      <c r="P80" s="34">
        <v>46.002702702702699</v>
      </c>
      <c r="Q80" s="34">
        <v>46.426216216216218</v>
      </c>
      <c r="R80" s="34">
        <v>47.617777777777775</v>
      </c>
      <c r="S80" s="34">
        <v>48.363714285714288</v>
      </c>
      <c r="T80" s="34">
        <v>47.91685714285714</v>
      </c>
      <c r="U80" s="34">
        <v>49.323823529411769</v>
      </c>
      <c r="V80" s="34">
        <v>49.338787878787883</v>
      </c>
      <c r="W80" s="34">
        <v>52.984516129032251</v>
      </c>
      <c r="X80" s="34">
        <v>63.091200000000001</v>
      </c>
      <c r="Y80" s="34">
        <v>63.653599999999997</v>
      </c>
      <c r="Z80" s="34">
        <v>59.777272727272731</v>
      </c>
      <c r="AA80" s="34">
        <v>64.391499999999994</v>
      </c>
      <c r="AB80" s="34">
        <v>66.86684210526316</v>
      </c>
      <c r="AC80" s="34">
        <v>59.591739130434782</v>
      </c>
      <c r="AD80" s="34">
        <v>60.115833333333327</v>
      </c>
      <c r="AE80" s="34">
        <v>60.141666666666673</v>
      </c>
      <c r="AF80" s="34">
        <v>59.773333333333333</v>
      </c>
      <c r="AG80" s="34">
        <v>53.123999999999995</v>
      </c>
      <c r="AH80" s="34">
        <v>53.620416666666671</v>
      </c>
      <c r="AI80" s="34">
        <v>52.938800000000001</v>
      </c>
      <c r="AJ80" s="34">
        <v>54.434347826086963</v>
      </c>
      <c r="AK80" s="34">
        <v>54.192608695652169</v>
      </c>
      <c r="AL80" s="34">
        <v>53.596956521739131</v>
      </c>
    </row>
    <row r="81" spans="1:38" x14ac:dyDescent="0.25">
      <c r="A81" s="16"/>
      <c r="B81" s="16">
        <f>B79</f>
        <v>62118</v>
      </c>
      <c r="C81" s="33" t="str">
        <f>C80</f>
        <v>Grâce-Hollogne</v>
      </c>
      <c r="D81" s="41" t="s">
        <v>27</v>
      </c>
      <c r="E81" s="42" t="s">
        <v>78</v>
      </c>
      <c r="F81" s="34" t="s">
        <v>78</v>
      </c>
      <c r="G81" s="34">
        <v>34</v>
      </c>
      <c r="H81" s="34" t="s">
        <v>78</v>
      </c>
      <c r="I81" s="34" t="s">
        <v>78</v>
      </c>
      <c r="J81" s="34">
        <v>34.75</v>
      </c>
      <c r="K81" s="34" t="s">
        <v>78</v>
      </c>
      <c r="L81" s="34" t="s">
        <v>78</v>
      </c>
      <c r="M81" s="34" t="s">
        <v>78</v>
      </c>
      <c r="N81" s="34" t="s">
        <v>78</v>
      </c>
      <c r="O81" s="34" t="s">
        <v>78</v>
      </c>
      <c r="P81" s="34" t="s">
        <v>78</v>
      </c>
      <c r="Q81" s="34" t="s">
        <v>78</v>
      </c>
      <c r="R81" s="34" t="s">
        <v>78</v>
      </c>
      <c r="S81" s="34" t="s">
        <v>78</v>
      </c>
      <c r="T81" s="34" t="s">
        <v>78</v>
      </c>
      <c r="U81" s="34" t="s">
        <v>78</v>
      </c>
      <c r="V81" s="34" t="s">
        <v>78</v>
      </c>
      <c r="W81" s="34" t="s">
        <v>78</v>
      </c>
      <c r="X81" s="34" t="s">
        <v>78</v>
      </c>
      <c r="Y81" s="34" t="s">
        <v>78</v>
      </c>
      <c r="Z81" s="34" t="s">
        <v>78</v>
      </c>
      <c r="AA81" s="34" t="s">
        <v>78</v>
      </c>
      <c r="AB81" s="34" t="s">
        <v>78</v>
      </c>
      <c r="AC81" s="34" t="s">
        <v>78</v>
      </c>
      <c r="AD81" s="34" t="s">
        <v>78</v>
      </c>
      <c r="AE81" s="34" t="s">
        <v>78</v>
      </c>
      <c r="AF81" s="34" t="s">
        <v>78</v>
      </c>
      <c r="AG81" s="34" t="s">
        <v>78</v>
      </c>
      <c r="AH81" s="34" t="s">
        <v>78</v>
      </c>
      <c r="AI81" s="34" t="s">
        <v>78</v>
      </c>
      <c r="AJ81" s="34" t="s">
        <v>78</v>
      </c>
      <c r="AK81" s="34" t="s">
        <v>78</v>
      </c>
      <c r="AL81" s="34" t="s">
        <v>78</v>
      </c>
    </row>
    <row r="82" spans="1:38" ht="30" x14ac:dyDescent="0.25">
      <c r="A82" s="16"/>
      <c r="B82" s="16">
        <f>B79</f>
        <v>62118</v>
      </c>
      <c r="C82" s="33" t="str">
        <f>C81</f>
        <v>Grâce-Hollogne</v>
      </c>
      <c r="D82" s="41" t="s">
        <v>28</v>
      </c>
      <c r="E82" s="42">
        <v>28.25</v>
      </c>
      <c r="F82" s="34">
        <v>33.769230769230766</v>
      </c>
      <c r="G82" s="34">
        <v>24.076923076923077</v>
      </c>
      <c r="H82" s="34">
        <v>25.666666666666668</v>
      </c>
      <c r="I82" s="34">
        <v>29.928571428571427</v>
      </c>
      <c r="J82" s="34">
        <v>29.153846153846153</v>
      </c>
      <c r="K82" s="34">
        <v>22.636363636363637</v>
      </c>
      <c r="L82" s="34">
        <v>22.944444444444443</v>
      </c>
      <c r="M82" s="34">
        <v>25.214285714285715</v>
      </c>
      <c r="N82" s="34">
        <v>28.533333333333335</v>
      </c>
      <c r="O82" s="34">
        <v>25.5</v>
      </c>
      <c r="P82" s="34">
        <v>21.923076923076923</v>
      </c>
      <c r="Q82" s="34">
        <v>22.363636363636363</v>
      </c>
      <c r="R82" s="34">
        <v>19.454545454545453</v>
      </c>
      <c r="S82" s="34">
        <v>19.727272727272727</v>
      </c>
      <c r="T82" s="34">
        <v>16.363636363636363</v>
      </c>
      <c r="U82" s="34">
        <v>21.875</v>
      </c>
      <c r="V82" s="34">
        <v>23.875</v>
      </c>
      <c r="W82" s="34">
        <v>25.857142857142858</v>
      </c>
      <c r="X82" s="34">
        <v>21.8</v>
      </c>
      <c r="Y82" s="34">
        <v>25</v>
      </c>
      <c r="Z82" s="34">
        <v>27.166666666666668</v>
      </c>
      <c r="AA82" s="34">
        <v>23.333333333333332</v>
      </c>
      <c r="AB82" s="34">
        <v>21</v>
      </c>
      <c r="AC82" s="34">
        <v>18.833333333333332</v>
      </c>
      <c r="AD82" s="34">
        <v>22.285714285714285</v>
      </c>
      <c r="AE82" s="34">
        <v>26</v>
      </c>
      <c r="AF82" s="34">
        <v>24.166666666666668</v>
      </c>
      <c r="AG82" s="34">
        <v>20.833333333333332</v>
      </c>
      <c r="AH82" s="34">
        <v>20.166666666666668</v>
      </c>
      <c r="AI82" s="34">
        <v>20.666666666666668</v>
      </c>
      <c r="AJ82" s="34">
        <v>17</v>
      </c>
      <c r="AK82" s="34">
        <v>17</v>
      </c>
      <c r="AL82" s="34">
        <v>17.8</v>
      </c>
    </row>
    <row r="83" spans="1:38" x14ac:dyDescent="0.25">
      <c r="A83" s="26"/>
      <c r="B83" s="26">
        <v>62119</v>
      </c>
      <c r="C83" s="27" t="s">
        <v>116</v>
      </c>
      <c r="D83" s="44" t="s">
        <v>12</v>
      </c>
      <c r="E83" s="43">
        <v>108</v>
      </c>
      <c r="F83" s="35">
        <v>105</v>
      </c>
      <c r="G83" s="35">
        <v>97</v>
      </c>
      <c r="H83" s="35">
        <v>97</v>
      </c>
      <c r="I83" s="35">
        <v>94</v>
      </c>
      <c r="J83" s="35">
        <v>92</v>
      </c>
      <c r="K83" s="35">
        <v>90</v>
      </c>
      <c r="L83" s="35">
        <v>90</v>
      </c>
      <c r="M83" s="35">
        <v>86</v>
      </c>
      <c r="N83" s="35">
        <v>84</v>
      </c>
      <c r="O83" s="35">
        <v>83</v>
      </c>
      <c r="P83" s="35">
        <v>79</v>
      </c>
      <c r="Q83" s="35">
        <v>73</v>
      </c>
      <c r="R83" s="35">
        <v>66</v>
      </c>
      <c r="S83" s="35">
        <v>63</v>
      </c>
      <c r="T83" s="35">
        <v>61</v>
      </c>
      <c r="U83" s="35">
        <v>57</v>
      </c>
      <c r="V83" s="35">
        <v>53</v>
      </c>
      <c r="W83" s="35">
        <v>51</v>
      </c>
      <c r="X83" s="35">
        <v>48</v>
      </c>
      <c r="Y83" s="35">
        <v>46</v>
      </c>
      <c r="Z83" s="35">
        <v>41</v>
      </c>
      <c r="AA83" s="35">
        <v>37</v>
      </c>
      <c r="AB83" s="35">
        <v>37</v>
      </c>
      <c r="AC83" s="35">
        <v>36</v>
      </c>
      <c r="AD83" s="35">
        <v>34</v>
      </c>
      <c r="AE83" s="35">
        <v>34</v>
      </c>
      <c r="AF83" s="35">
        <v>37</v>
      </c>
      <c r="AG83" s="35">
        <v>37</v>
      </c>
      <c r="AH83" s="35">
        <v>35</v>
      </c>
      <c r="AI83" s="35">
        <v>34</v>
      </c>
      <c r="AJ83" s="35">
        <v>34</v>
      </c>
      <c r="AK83" s="35">
        <v>31</v>
      </c>
      <c r="AL83" s="35">
        <v>30</v>
      </c>
    </row>
    <row r="84" spans="1:38" ht="30" x14ac:dyDescent="0.25">
      <c r="A84" s="16"/>
      <c r="B84" s="16">
        <f>B83</f>
        <v>62119</v>
      </c>
      <c r="C84" s="33" t="str">
        <f>C83</f>
        <v>Blégny</v>
      </c>
      <c r="D84" s="41" t="s">
        <v>29</v>
      </c>
      <c r="E84" s="42">
        <v>11.116481481481481</v>
      </c>
      <c r="F84" s="34">
        <v>11.405809523809523</v>
      </c>
      <c r="G84" s="34">
        <v>11.583711340206184</v>
      </c>
      <c r="H84" s="34">
        <v>11.547319587628865</v>
      </c>
      <c r="I84" s="34">
        <v>11.898404255319148</v>
      </c>
      <c r="J84" s="34">
        <v>12.190978260869565</v>
      </c>
      <c r="K84" s="34">
        <v>13.058333333333332</v>
      </c>
      <c r="L84" s="34">
        <v>13.352777777777778</v>
      </c>
      <c r="M84" s="34">
        <v>14.323604651162791</v>
      </c>
      <c r="N84" s="34">
        <v>14.504285714285713</v>
      </c>
      <c r="O84" s="34">
        <v>14.445542168674699</v>
      </c>
      <c r="P84" s="34">
        <v>15.019620253164558</v>
      </c>
      <c r="Q84" s="34">
        <v>15.36150684931507</v>
      </c>
      <c r="R84" s="34">
        <v>16.58939393939394</v>
      </c>
      <c r="S84" s="34">
        <v>17.097142857142856</v>
      </c>
      <c r="T84" s="34">
        <v>17.656885245901641</v>
      </c>
      <c r="U84" s="34">
        <v>19.180526315789471</v>
      </c>
      <c r="V84" s="34">
        <v>20.266981132075472</v>
      </c>
      <c r="W84" s="34">
        <v>20.507254901960781</v>
      </c>
      <c r="X84" s="34">
        <v>21.733125000000001</v>
      </c>
      <c r="Y84" s="34">
        <v>22.45717391304348</v>
      </c>
      <c r="Z84" s="34">
        <v>27.344634146341463</v>
      </c>
      <c r="AA84" s="34">
        <v>29.527567567567566</v>
      </c>
      <c r="AB84" s="34">
        <v>29.617567567567566</v>
      </c>
      <c r="AC84" s="34">
        <v>29.68</v>
      </c>
      <c r="AD84" s="34">
        <v>30.841470588235293</v>
      </c>
      <c r="AE84" s="34">
        <v>32.330294117647057</v>
      </c>
      <c r="AF84" s="34">
        <v>30.247567567567568</v>
      </c>
      <c r="AG84" s="34">
        <v>30.444324324324324</v>
      </c>
      <c r="AH84" s="34">
        <v>32.525999999999996</v>
      </c>
      <c r="AI84" s="34">
        <v>33.544705882352943</v>
      </c>
      <c r="AJ84" s="34">
        <v>33.106764705882348</v>
      </c>
      <c r="AK84" s="34">
        <v>36.282580645161289</v>
      </c>
      <c r="AL84" s="34">
        <v>35.045333333333332</v>
      </c>
    </row>
    <row r="85" spans="1:38" x14ac:dyDescent="0.25">
      <c r="A85" s="16"/>
      <c r="B85" s="16">
        <f>B83</f>
        <v>62119</v>
      </c>
      <c r="C85" s="33" t="str">
        <f>C84</f>
        <v>Blégny</v>
      </c>
      <c r="D85" s="41" t="s">
        <v>27</v>
      </c>
      <c r="E85" s="42">
        <v>32.212765957446805</v>
      </c>
      <c r="F85" s="34">
        <v>32.478260869565219</v>
      </c>
      <c r="G85" s="34">
        <v>31.794871794871796</v>
      </c>
      <c r="H85" s="34">
        <v>35</v>
      </c>
      <c r="I85" s="34">
        <v>35.055555555555557</v>
      </c>
      <c r="J85" s="34">
        <v>40</v>
      </c>
      <c r="K85" s="34">
        <v>41.620689655172413</v>
      </c>
      <c r="L85" s="34">
        <v>42.28</v>
      </c>
      <c r="M85" s="34">
        <v>40.793103448275865</v>
      </c>
      <c r="N85" s="34">
        <v>43.653846153846153</v>
      </c>
      <c r="O85" s="34">
        <v>43.192307692307693</v>
      </c>
      <c r="P85" s="34">
        <v>47.409090909090907</v>
      </c>
      <c r="Q85" s="34">
        <v>47.714285714285715</v>
      </c>
      <c r="R85" s="34">
        <v>45.523809523809526</v>
      </c>
      <c r="S85" s="34">
        <v>46.142857142857146</v>
      </c>
      <c r="T85" s="34">
        <v>46.8</v>
      </c>
      <c r="U85" s="34">
        <v>47.6</v>
      </c>
      <c r="V85" s="34">
        <v>48.888888888888886</v>
      </c>
      <c r="W85" s="34">
        <v>48.944444444444443</v>
      </c>
      <c r="X85" s="34">
        <v>59.928571428571431</v>
      </c>
      <c r="Y85" s="34">
        <v>62.214285714285715</v>
      </c>
      <c r="Z85" s="34">
        <v>70</v>
      </c>
      <c r="AA85" s="34">
        <v>70.5</v>
      </c>
      <c r="AB85" s="34">
        <v>65.692307692307693</v>
      </c>
      <c r="AC85" s="34">
        <v>75.75</v>
      </c>
      <c r="AD85" s="34">
        <v>75.666666666666671</v>
      </c>
      <c r="AE85" s="34">
        <v>78.583333333333329</v>
      </c>
      <c r="AF85" s="34">
        <v>79.75</v>
      </c>
      <c r="AG85" s="34">
        <v>88.9</v>
      </c>
      <c r="AH85" s="34">
        <v>92.7</v>
      </c>
      <c r="AI85" s="34">
        <v>87.181818181818187</v>
      </c>
      <c r="AJ85" s="34">
        <v>93.2</v>
      </c>
      <c r="AK85" s="34">
        <v>96.6</v>
      </c>
      <c r="AL85" s="34">
        <v>101.6</v>
      </c>
    </row>
    <row r="86" spans="1:38" ht="30" x14ac:dyDescent="0.25">
      <c r="A86" s="16"/>
      <c r="B86" s="16">
        <f>B83</f>
        <v>62119</v>
      </c>
      <c r="C86" s="33" t="str">
        <f>C85</f>
        <v>Blégny</v>
      </c>
      <c r="D86" s="41" t="s">
        <v>28</v>
      </c>
      <c r="E86" s="42">
        <v>11.352941176470589</v>
      </c>
      <c r="F86" s="34">
        <v>11.470588235294118</v>
      </c>
      <c r="G86" s="34">
        <v>16.555555555555557</v>
      </c>
      <c r="H86" s="34">
        <v>13.1875</v>
      </c>
      <c r="I86" s="34">
        <v>12.125</v>
      </c>
      <c r="J86" s="34">
        <v>13</v>
      </c>
      <c r="K86" s="34">
        <v>16.636363636363637</v>
      </c>
      <c r="L86" s="34">
        <v>13.461538461538462</v>
      </c>
      <c r="M86" s="34">
        <v>13.533333333333333</v>
      </c>
      <c r="N86" s="34">
        <v>14.866666666666667</v>
      </c>
      <c r="O86" s="34">
        <v>15.466666666666667</v>
      </c>
      <c r="P86" s="34">
        <v>14.866666666666667</v>
      </c>
      <c r="Q86" s="34">
        <v>16.53846153846154</v>
      </c>
      <c r="R86" s="34">
        <v>15</v>
      </c>
      <c r="S86" s="34">
        <v>16.666666666666668</v>
      </c>
      <c r="T86" s="34">
        <v>18.5</v>
      </c>
      <c r="U86" s="34">
        <v>17.416666666666668</v>
      </c>
      <c r="V86" s="34">
        <v>22.333333333333332</v>
      </c>
      <c r="W86" s="34">
        <v>19.25</v>
      </c>
      <c r="X86" s="34">
        <v>18.25</v>
      </c>
      <c r="Y86" s="34">
        <v>21.6</v>
      </c>
      <c r="Z86" s="34">
        <v>26.285714285714285</v>
      </c>
      <c r="AA86" s="34">
        <v>21.571428571428573</v>
      </c>
      <c r="AB86" s="34">
        <v>23.666666666666668</v>
      </c>
      <c r="AC86" s="34">
        <v>25.666666666666668</v>
      </c>
      <c r="AD86" s="34">
        <v>27.5</v>
      </c>
      <c r="AE86" s="34">
        <v>24.714285714285715</v>
      </c>
      <c r="AF86" s="34">
        <v>29</v>
      </c>
      <c r="AG86" s="34">
        <v>20</v>
      </c>
      <c r="AH86" s="34">
        <v>23.2</v>
      </c>
      <c r="AI86" s="34">
        <v>14.142857142857142</v>
      </c>
      <c r="AJ86" s="34">
        <v>21.2</v>
      </c>
      <c r="AK86" s="34">
        <v>18.2</v>
      </c>
      <c r="AL86" s="34">
        <v>16.2</v>
      </c>
    </row>
    <row r="87" spans="1:38" x14ac:dyDescent="0.25">
      <c r="A87" s="26"/>
      <c r="B87" s="26">
        <v>62120</v>
      </c>
      <c r="C87" s="27" t="s">
        <v>117</v>
      </c>
      <c r="D87" s="44" t="s">
        <v>12</v>
      </c>
      <c r="E87" s="43">
        <v>33</v>
      </c>
      <c r="F87" s="35">
        <v>33</v>
      </c>
      <c r="G87" s="35">
        <v>33</v>
      </c>
      <c r="H87" s="35">
        <v>35</v>
      </c>
      <c r="I87" s="35">
        <v>34</v>
      </c>
      <c r="J87" s="35">
        <v>31</v>
      </c>
      <c r="K87" s="35">
        <v>32</v>
      </c>
      <c r="L87" s="35">
        <v>30</v>
      </c>
      <c r="M87" s="35">
        <v>32</v>
      </c>
      <c r="N87" s="35">
        <v>33</v>
      </c>
      <c r="O87" s="35">
        <v>33</v>
      </c>
      <c r="P87" s="35">
        <v>30</v>
      </c>
      <c r="Q87" s="35">
        <v>26</v>
      </c>
      <c r="R87" s="35">
        <v>25</v>
      </c>
      <c r="S87" s="35">
        <v>19</v>
      </c>
      <c r="T87" s="35">
        <v>20</v>
      </c>
      <c r="U87" s="35">
        <v>17</v>
      </c>
      <c r="V87" s="35">
        <v>16</v>
      </c>
      <c r="W87" s="35">
        <v>16</v>
      </c>
      <c r="X87" s="35">
        <v>15</v>
      </c>
      <c r="Y87" s="35">
        <v>14</v>
      </c>
      <c r="Z87" s="35">
        <v>14</v>
      </c>
      <c r="AA87" s="35">
        <v>14</v>
      </c>
      <c r="AB87" s="35">
        <v>13</v>
      </c>
      <c r="AC87" s="35">
        <v>13</v>
      </c>
      <c r="AD87" s="35">
        <v>12</v>
      </c>
      <c r="AE87" s="35">
        <v>13</v>
      </c>
      <c r="AF87" s="35">
        <v>11</v>
      </c>
      <c r="AG87" s="35">
        <v>11</v>
      </c>
      <c r="AH87" s="35">
        <v>11</v>
      </c>
      <c r="AI87" s="35">
        <v>11</v>
      </c>
      <c r="AJ87" s="35">
        <v>10</v>
      </c>
      <c r="AK87" s="35">
        <v>9</v>
      </c>
      <c r="AL87" s="35">
        <v>8</v>
      </c>
    </row>
    <row r="88" spans="1:38" ht="30" x14ac:dyDescent="0.25">
      <c r="A88" s="16"/>
      <c r="B88" s="16">
        <f>B87</f>
        <v>62120</v>
      </c>
      <c r="C88" s="33" t="str">
        <f>C87</f>
        <v>Flémalle</v>
      </c>
      <c r="D88" s="41" t="s">
        <v>29</v>
      </c>
      <c r="E88" s="42">
        <v>30.921818181818182</v>
      </c>
      <c r="F88" s="34">
        <v>30.755151515151514</v>
      </c>
      <c r="G88" s="34">
        <v>34.561818181818182</v>
      </c>
      <c r="H88" s="34">
        <v>32.777428571428572</v>
      </c>
      <c r="I88" s="34">
        <v>34.22</v>
      </c>
      <c r="J88" s="34">
        <v>37.359354838709685</v>
      </c>
      <c r="K88" s="34">
        <v>37.094374999999999</v>
      </c>
      <c r="L88" s="34">
        <v>40.021666666666668</v>
      </c>
      <c r="M88" s="34">
        <v>37.475000000000001</v>
      </c>
      <c r="N88" s="34">
        <v>36.189090909090908</v>
      </c>
      <c r="O88" s="34">
        <v>35.316363636363633</v>
      </c>
      <c r="P88" s="34">
        <v>40.311999999999998</v>
      </c>
      <c r="Q88" s="34">
        <v>44.772692307692303</v>
      </c>
      <c r="R88" s="34">
        <v>45.800800000000002</v>
      </c>
      <c r="S88" s="34">
        <v>56.603157894736839</v>
      </c>
      <c r="T88" s="34">
        <v>54.518000000000001</v>
      </c>
      <c r="U88" s="34">
        <v>65.907647058823528</v>
      </c>
      <c r="V88" s="34">
        <v>64.661249999999995</v>
      </c>
      <c r="W88" s="34">
        <v>68.152500000000003</v>
      </c>
      <c r="X88" s="34">
        <v>72.933333333333337</v>
      </c>
      <c r="Y88" s="34">
        <v>75.646428571428572</v>
      </c>
      <c r="Z88" s="34">
        <v>74.81785714285715</v>
      </c>
      <c r="AA88" s="34">
        <v>75.55285714285715</v>
      </c>
      <c r="AB88" s="34">
        <v>80.474615384615376</v>
      </c>
      <c r="AC88" s="34">
        <v>80.256923076923073</v>
      </c>
      <c r="AD88" s="34">
        <v>84.778333333333336</v>
      </c>
      <c r="AE88" s="34">
        <v>81.14</v>
      </c>
      <c r="AF88" s="34">
        <v>95.312727272727273</v>
      </c>
      <c r="AG88" s="34">
        <v>96.279090909090897</v>
      </c>
      <c r="AH88" s="34">
        <v>89.686363636363637</v>
      </c>
      <c r="AI88" s="34">
        <v>87.500909090909104</v>
      </c>
      <c r="AJ88" s="34">
        <v>94.784999999999997</v>
      </c>
      <c r="AK88" s="34">
        <v>101.30333333333334</v>
      </c>
      <c r="AL88" s="34">
        <v>113.00875000000001</v>
      </c>
    </row>
    <row r="89" spans="1:38" x14ac:dyDescent="0.25">
      <c r="A89" s="16"/>
      <c r="B89" s="16">
        <f>B87</f>
        <v>62120</v>
      </c>
      <c r="C89" s="33" t="str">
        <f>C88</f>
        <v>Flémalle</v>
      </c>
      <c r="D89" s="41" t="s">
        <v>27</v>
      </c>
      <c r="E89" s="42">
        <v>23.833333333333332</v>
      </c>
      <c r="F89" s="34">
        <v>20.555555555555557</v>
      </c>
      <c r="G89" s="34">
        <v>26.444444444444443</v>
      </c>
      <c r="H89" s="34">
        <v>22.333333333333332</v>
      </c>
      <c r="I89" s="34">
        <v>31.7</v>
      </c>
      <c r="J89" s="34">
        <v>40.428571428571431</v>
      </c>
      <c r="K89" s="34">
        <v>33.200000000000003</v>
      </c>
      <c r="L89" s="34">
        <v>32.6</v>
      </c>
      <c r="M89" s="34">
        <v>25.833333333333332</v>
      </c>
      <c r="N89" s="34">
        <v>31</v>
      </c>
      <c r="O89" s="34">
        <v>32.25</v>
      </c>
      <c r="P89" s="34">
        <v>27.6</v>
      </c>
      <c r="Q89" s="34" t="s">
        <v>78</v>
      </c>
      <c r="R89" s="34" t="s">
        <v>78</v>
      </c>
      <c r="S89" s="34" t="s">
        <v>78</v>
      </c>
      <c r="T89" s="34" t="s">
        <v>78</v>
      </c>
      <c r="U89" s="34" t="s">
        <v>78</v>
      </c>
      <c r="V89" s="34" t="s">
        <v>78</v>
      </c>
      <c r="W89" s="34" t="s">
        <v>78</v>
      </c>
      <c r="X89" s="34" t="s">
        <v>78</v>
      </c>
      <c r="Y89" s="34" t="s">
        <v>78</v>
      </c>
      <c r="Z89" s="34" t="s">
        <v>78</v>
      </c>
      <c r="AA89" s="34" t="s">
        <v>78</v>
      </c>
      <c r="AB89" s="34" t="s">
        <v>78</v>
      </c>
      <c r="AC89" s="34" t="s">
        <v>78</v>
      </c>
      <c r="AD89" s="34" t="s">
        <v>78</v>
      </c>
      <c r="AE89" s="34" t="s">
        <v>78</v>
      </c>
      <c r="AF89" s="34" t="s">
        <v>78</v>
      </c>
      <c r="AG89" s="34" t="s">
        <v>78</v>
      </c>
      <c r="AH89" s="34" t="s">
        <v>78</v>
      </c>
      <c r="AI89" s="34" t="s">
        <v>78</v>
      </c>
      <c r="AJ89" s="34" t="s">
        <v>78</v>
      </c>
      <c r="AK89" s="34" t="s">
        <v>78</v>
      </c>
      <c r="AL89" s="34" t="s">
        <v>78</v>
      </c>
    </row>
    <row r="90" spans="1:38" ht="30" x14ac:dyDescent="0.25">
      <c r="A90" s="16"/>
      <c r="B90" s="16">
        <f>B87</f>
        <v>62120</v>
      </c>
      <c r="C90" s="33" t="str">
        <f>C89</f>
        <v>Flémalle</v>
      </c>
      <c r="D90" s="41" t="s">
        <v>28</v>
      </c>
      <c r="E90" s="42">
        <v>23.25</v>
      </c>
      <c r="F90" s="34">
        <v>25.857142857142858</v>
      </c>
      <c r="G90" s="34">
        <v>24.444444444444443</v>
      </c>
      <c r="H90" s="34">
        <v>28.846153846153847</v>
      </c>
      <c r="I90" s="34">
        <v>25.777777777777779</v>
      </c>
      <c r="J90" s="34">
        <v>26.9</v>
      </c>
      <c r="K90" s="34">
        <v>27.181818181818183</v>
      </c>
      <c r="L90" s="34">
        <v>33.125</v>
      </c>
      <c r="M90" s="34">
        <v>34.5</v>
      </c>
      <c r="N90" s="34">
        <v>38.454545454545453</v>
      </c>
      <c r="O90" s="34">
        <v>25.0625</v>
      </c>
      <c r="P90" s="34">
        <v>29.5</v>
      </c>
      <c r="Q90" s="34">
        <v>35.75</v>
      </c>
      <c r="R90" s="34">
        <v>43.375</v>
      </c>
      <c r="S90" s="34">
        <v>39.375</v>
      </c>
      <c r="T90" s="34">
        <v>45.125</v>
      </c>
      <c r="U90" s="34">
        <v>46.142857142857146</v>
      </c>
      <c r="V90" s="34">
        <v>38.875</v>
      </c>
      <c r="W90" s="34">
        <v>46</v>
      </c>
      <c r="X90" s="34">
        <v>48</v>
      </c>
      <c r="Y90" s="34">
        <v>44.714285714285715</v>
      </c>
      <c r="Z90" s="34">
        <v>42.571428571428569</v>
      </c>
      <c r="AA90" s="34">
        <v>49.428571428571431</v>
      </c>
      <c r="AB90" s="34">
        <v>58</v>
      </c>
      <c r="AC90" s="34" t="s">
        <v>78</v>
      </c>
      <c r="AD90" s="34" t="s">
        <v>78</v>
      </c>
      <c r="AE90" s="34">
        <v>76.25</v>
      </c>
      <c r="AF90" s="34">
        <v>79.75</v>
      </c>
      <c r="AG90" s="34">
        <v>64.25</v>
      </c>
      <c r="AH90" s="34">
        <v>72.25</v>
      </c>
      <c r="AI90" s="34">
        <v>69.25</v>
      </c>
      <c r="AJ90" s="34">
        <v>67.75</v>
      </c>
      <c r="AK90" s="34" t="s">
        <v>78</v>
      </c>
      <c r="AL90" s="34" t="s">
        <v>78</v>
      </c>
    </row>
    <row r="91" spans="1:38" x14ac:dyDescent="0.25">
      <c r="A91" s="26"/>
      <c r="B91" s="26">
        <v>62121</v>
      </c>
      <c r="C91" s="27" t="s">
        <v>118</v>
      </c>
      <c r="D91" s="44" t="s">
        <v>12</v>
      </c>
      <c r="E91" s="43">
        <v>33</v>
      </c>
      <c r="F91" s="35">
        <v>32</v>
      </c>
      <c r="G91" s="35">
        <v>33</v>
      </c>
      <c r="H91" s="35">
        <v>34</v>
      </c>
      <c r="I91" s="35">
        <v>32</v>
      </c>
      <c r="J91" s="35">
        <v>28</v>
      </c>
      <c r="K91" s="35">
        <v>24</v>
      </c>
      <c r="L91" s="35">
        <v>25</v>
      </c>
      <c r="M91" s="35">
        <v>25</v>
      </c>
      <c r="N91" s="35">
        <v>25</v>
      </c>
      <c r="O91" s="35">
        <v>25</v>
      </c>
      <c r="P91" s="35">
        <v>25</v>
      </c>
      <c r="Q91" s="35">
        <v>24</v>
      </c>
      <c r="R91" s="35">
        <v>23</v>
      </c>
      <c r="S91" s="35">
        <v>23</v>
      </c>
      <c r="T91" s="35">
        <v>22</v>
      </c>
      <c r="U91" s="35">
        <v>18</v>
      </c>
      <c r="V91" s="35">
        <v>18</v>
      </c>
      <c r="W91" s="35">
        <v>18</v>
      </c>
      <c r="X91" s="35">
        <v>18</v>
      </c>
      <c r="Y91" s="35">
        <v>18</v>
      </c>
      <c r="Z91" s="35">
        <v>21</v>
      </c>
      <c r="AA91" s="35">
        <v>22</v>
      </c>
      <c r="AB91" s="35">
        <v>22</v>
      </c>
      <c r="AC91" s="35">
        <v>21</v>
      </c>
      <c r="AD91" s="35">
        <v>21</v>
      </c>
      <c r="AE91" s="35">
        <v>21</v>
      </c>
      <c r="AF91" s="35">
        <v>21</v>
      </c>
      <c r="AG91" s="35">
        <v>21</v>
      </c>
      <c r="AH91" s="35">
        <v>21</v>
      </c>
      <c r="AI91" s="35">
        <v>21</v>
      </c>
      <c r="AJ91" s="35">
        <v>21</v>
      </c>
      <c r="AK91" s="35">
        <v>21</v>
      </c>
      <c r="AL91" s="35">
        <v>20</v>
      </c>
    </row>
    <row r="92" spans="1:38" ht="30" x14ac:dyDescent="0.25">
      <c r="A92" s="16"/>
      <c r="B92" s="16">
        <f>B91</f>
        <v>62121</v>
      </c>
      <c r="C92" s="33" t="str">
        <f>C91</f>
        <v>Neupré</v>
      </c>
      <c r="D92" s="41" t="s">
        <v>29</v>
      </c>
      <c r="E92" s="42">
        <v>28.035454545454545</v>
      </c>
      <c r="F92" s="34">
        <v>28.377187500000002</v>
      </c>
      <c r="G92" s="34">
        <v>27.172727272727276</v>
      </c>
      <c r="H92" s="34">
        <v>26.760882352941177</v>
      </c>
      <c r="I92" s="34">
        <v>28.369687500000001</v>
      </c>
      <c r="J92" s="34">
        <v>36.385714285714286</v>
      </c>
      <c r="K92" s="34">
        <v>43.8</v>
      </c>
      <c r="L92" s="34">
        <v>42.8324</v>
      </c>
      <c r="M92" s="34">
        <v>43.522799999999997</v>
      </c>
      <c r="N92" s="34">
        <v>43.437600000000003</v>
      </c>
      <c r="O92" s="34">
        <v>43.669200000000004</v>
      </c>
      <c r="P92" s="34">
        <v>47.642399999999995</v>
      </c>
      <c r="Q92" s="34">
        <v>49.825416666666669</v>
      </c>
      <c r="R92" s="34">
        <v>52.396956521739128</v>
      </c>
      <c r="S92" s="34">
        <v>52.172608695652173</v>
      </c>
      <c r="T92" s="34">
        <v>52.122727272727268</v>
      </c>
      <c r="U92" s="34">
        <v>64.558888888888887</v>
      </c>
      <c r="V92" s="34">
        <v>65.31</v>
      </c>
      <c r="W92" s="34">
        <v>64.333333333333329</v>
      </c>
      <c r="X92" s="34">
        <v>64.405000000000001</v>
      </c>
      <c r="Y92" s="34">
        <v>64.378888888888881</v>
      </c>
      <c r="Z92" s="34">
        <v>58.868095238095236</v>
      </c>
      <c r="AA92" s="34">
        <v>56.695</v>
      </c>
      <c r="AB92" s="34">
        <v>56.447727272727271</v>
      </c>
      <c r="AC92" s="34">
        <v>58.959523809523809</v>
      </c>
      <c r="AD92" s="34">
        <v>59.659523809523805</v>
      </c>
      <c r="AE92" s="34">
        <v>60.205714285714286</v>
      </c>
      <c r="AF92" s="34">
        <v>60.225714285714282</v>
      </c>
      <c r="AG92" s="34">
        <v>59.73952380952381</v>
      </c>
      <c r="AH92" s="34">
        <v>57.70809523809524</v>
      </c>
      <c r="AI92" s="34">
        <v>58.128571428571433</v>
      </c>
      <c r="AJ92" s="34">
        <v>57.48619047619048</v>
      </c>
      <c r="AK92" s="34">
        <v>57.76</v>
      </c>
      <c r="AL92" s="34">
        <v>58.862499999999997</v>
      </c>
    </row>
    <row r="93" spans="1:38" x14ac:dyDescent="0.25">
      <c r="A93" s="16"/>
      <c r="B93" s="16">
        <f>B91</f>
        <v>62121</v>
      </c>
      <c r="C93" s="33" t="str">
        <f>C92</f>
        <v>Neupré</v>
      </c>
      <c r="D93" s="41" t="s">
        <v>27</v>
      </c>
      <c r="E93" s="42">
        <v>37</v>
      </c>
      <c r="F93" s="34">
        <v>38.6875</v>
      </c>
      <c r="G93" s="34">
        <v>38.0625</v>
      </c>
      <c r="H93" s="34">
        <v>38.666666666666664</v>
      </c>
      <c r="I93" s="34">
        <v>47.07692307692308</v>
      </c>
      <c r="J93" s="34">
        <v>51.25</v>
      </c>
      <c r="K93" s="34">
        <v>53.9</v>
      </c>
      <c r="L93" s="34">
        <v>51.7</v>
      </c>
      <c r="M93" s="34">
        <v>51.2</v>
      </c>
      <c r="N93" s="34">
        <v>55.3</v>
      </c>
      <c r="O93" s="34">
        <v>53.7</v>
      </c>
      <c r="P93" s="34">
        <v>50</v>
      </c>
      <c r="Q93" s="34">
        <v>51.81818181818182</v>
      </c>
      <c r="R93" s="34">
        <v>53.9</v>
      </c>
      <c r="S93" s="34">
        <v>57.444444444444443</v>
      </c>
      <c r="T93" s="34">
        <v>55.777777777777779</v>
      </c>
      <c r="U93" s="34">
        <v>61.25</v>
      </c>
      <c r="V93" s="34">
        <v>61.75</v>
      </c>
      <c r="W93" s="34">
        <v>63.875</v>
      </c>
      <c r="X93" s="34">
        <v>66.75</v>
      </c>
      <c r="Y93" s="34">
        <v>73.142857142857139</v>
      </c>
      <c r="Z93" s="34">
        <v>72.142857142857139</v>
      </c>
      <c r="AA93" s="34">
        <v>84</v>
      </c>
      <c r="AB93" s="34">
        <v>70.25</v>
      </c>
      <c r="AC93" s="34">
        <v>71.5</v>
      </c>
      <c r="AD93" s="34">
        <v>67.666666666666671</v>
      </c>
      <c r="AE93" s="34">
        <v>75</v>
      </c>
      <c r="AF93" s="34">
        <v>86.5</v>
      </c>
      <c r="AG93" s="34">
        <v>77.25</v>
      </c>
      <c r="AH93" s="34">
        <v>76.75</v>
      </c>
      <c r="AI93" s="34">
        <v>81</v>
      </c>
      <c r="AJ93" s="34">
        <v>66.2</v>
      </c>
      <c r="AK93" s="34">
        <v>76.75</v>
      </c>
      <c r="AL93" s="34" t="s">
        <v>78</v>
      </c>
    </row>
    <row r="94" spans="1:38" ht="30" x14ac:dyDescent="0.25">
      <c r="A94" s="16"/>
      <c r="B94" s="16">
        <f>B91</f>
        <v>62121</v>
      </c>
      <c r="C94" s="33" t="str">
        <f>C93</f>
        <v>Neupré</v>
      </c>
      <c r="D94" s="41" t="s">
        <v>28</v>
      </c>
      <c r="E94" s="42">
        <v>26.222222222222221</v>
      </c>
      <c r="F94" s="34">
        <v>28.5</v>
      </c>
      <c r="G94" s="34">
        <v>32.200000000000003</v>
      </c>
      <c r="H94" s="34">
        <v>41.1</v>
      </c>
      <c r="I94" s="34">
        <v>39.18181818181818</v>
      </c>
      <c r="J94" s="34">
        <v>41.727272727272727</v>
      </c>
      <c r="K94" s="34">
        <v>29.333333333333332</v>
      </c>
      <c r="L94" s="34">
        <v>46.545454545454547</v>
      </c>
      <c r="M94" s="34">
        <v>39.727272727272727</v>
      </c>
      <c r="N94" s="34">
        <v>37</v>
      </c>
      <c r="O94" s="34">
        <v>36</v>
      </c>
      <c r="P94" s="34">
        <v>41.25</v>
      </c>
      <c r="Q94" s="34">
        <v>43.9</v>
      </c>
      <c r="R94" s="34">
        <v>48</v>
      </c>
      <c r="S94" s="34">
        <v>45.5</v>
      </c>
      <c r="T94" s="34">
        <v>51</v>
      </c>
      <c r="U94" s="34">
        <v>47.2</v>
      </c>
      <c r="V94" s="34">
        <v>43.2</v>
      </c>
      <c r="W94" s="34">
        <v>48.777777777777779</v>
      </c>
      <c r="X94" s="34">
        <v>43.6</v>
      </c>
      <c r="Y94" s="34">
        <v>40.4</v>
      </c>
      <c r="Z94" s="34">
        <v>37.5</v>
      </c>
      <c r="AA94" s="34">
        <v>31.1</v>
      </c>
      <c r="AB94" s="34">
        <v>29.5</v>
      </c>
      <c r="AC94" s="34">
        <v>36.375</v>
      </c>
      <c r="AD94" s="34">
        <v>36.75</v>
      </c>
      <c r="AE94" s="34">
        <v>33.5</v>
      </c>
      <c r="AF94" s="34">
        <v>33.777777777777779</v>
      </c>
      <c r="AG94" s="34">
        <v>39.75</v>
      </c>
      <c r="AH94" s="34">
        <v>39</v>
      </c>
      <c r="AI94" s="34">
        <v>44</v>
      </c>
      <c r="AJ94" s="34">
        <v>53.833333333333336</v>
      </c>
      <c r="AK94" s="34">
        <v>57</v>
      </c>
      <c r="AL94" s="34">
        <v>52.4</v>
      </c>
    </row>
    <row r="95" spans="1:38" x14ac:dyDescent="0.25">
      <c r="A95" s="26"/>
      <c r="B95" s="26">
        <v>62122</v>
      </c>
      <c r="C95" s="27" t="s">
        <v>119</v>
      </c>
      <c r="D95" s="44" t="s">
        <v>12</v>
      </c>
      <c r="E95" s="43">
        <v>27</v>
      </c>
      <c r="F95" s="35">
        <v>23</v>
      </c>
      <c r="G95" s="35">
        <v>22</v>
      </c>
      <c r="H95" s="35">
        <v>23</v>
      </c>
      <c r="I95" s="35">
        <v>21</v>
      </c>
      <c r="J95" s="35">
        <v>20</v>
      </c>
      <c r="K95" s="35">
        <v>19</v>
      </c>
      <c r="L95" s="35">
        <v>18</v>
      </c>
      <c r="M95" s="35">
        <v>18</v>
      </c>
      <c r="N95" s="35">
        <v>18</v>
      </c>
      <c r="O95" s="35">
        <v>17</v>
      </c>
      <c r="P95" s="35">
        <v>15</v>
      </c>
      <c r="Q95" s="35">
        <v>14</v>
      </c>
      <c r="R95" s="35">
        <v>14</v>
      </c>
      <c r="S95" s="35">
        <v>13</v>
      </c>
      <c r="T95" s="35">
        <v>13</v>
      </c>
      <c r="U95" s="35">
        <v>11</v>
      </c>
      <c r="V95" s="35">
        <v>12</v>
      </c>
      <c r="W95" s="35">
        <v>12</v>
      </c>
      <c r="X95" s="35">
        <v>12</v>
      </c>
      <c r="Y95" s="35">
        <v>12</v>
      </c>
      <c r="Z95" s="35">
        <v>11</v>
      </c>
      <c r="AA95" s="35">
        <v>12</v>
      </c>
      <c r="AB95" s="35">
        <v>10</v>
      </c>
      <c r="AC95" s="35">
        <v>11</v>
      </c>
      <c r="AD95" s="35">
        <v>10</v>
      </c>
      <c r="AE95" s="35">
        <v>10</v>
      </c>
      <c r="AF95" s="35">
        <v>10</v>
      </c>
      <c r="AG95" s="35">
        <v>10</v>
      </c>
      <c r="AH95" s="35">
        <v>11</v>
      </c>
      <c r="AI95" s="35">
        <v>11</v>
      </c>
      <c r="AJ95" s="35">
        <v>11</v>
      </c>
      <c r="AK95" s="35">
        <v>11</v>
      </c>
      <c r="AL95" s="35">
        <v>11</v>
      </c>
    </row>
    <row r="96" spans="1:38" ht="30" x14ac:dyDescent="0.25">
      <c r="A96" s="16"/>
      <c r="B96" s="16">
        <f>B95</f>
        <v>62122</v>
      </c>
      <c r="C96" s="33" t="str">
        <f>C95</f>
        <v>Trooz</v>
      </c>
      <c r="D96" s="41" t="s">
        <v>29</v>
      </c>
      <c r="E96" s="42">
        <v>16.329999999999998</v>
      </c>
      <c r="F96" s="34">
        <v>17.286086956521739</v>
      </c>
      <c r="G96" s="34">
        <v>18.250454545454545</v>
      </c>
      <c r="H96" s="34">
        <v>16.696086956521739</v>
      </c>
      <c r="I96" s="34">
        <v>17.853333333333332</v>
      </c>
      <c r="J96" s="34">
        <v>18.394500000000001</v>
      </c>
      <c r="K96" s="34">
        <v>19.117894736842107</v>
      </c>
      <c r="L96" s="34">
        <v>20.215555555555557</v>
      </c>
      <c r="M96" s="34">
        <v>20.953888888888887</v>
      </c>
      <c r="N96" s="34">
        <v>21.528888888888886</v>
      </c>
      <c r="O96" s="34">
        <v>22.591764705882351</v>
      </c>
      <c r="P96" s="34">
        <v>26.266666666666666</v>
      </c>
      <c r="Q96" s="34">
        <v>28.122142857142858</v>
      </c>
      <c r="R96" s="34">
        <v>27.625714285714285</v>
      </c>
      <c r="S96" s="34">
        <v>29.478461538461538</v>
      </c>
      <c r="T96" s="34">
        <v>28.611538461538462</v>
      </c>
      <c r="U96" s="34">
        <v>31.745454545454546</v>
      </c>
      <c r="V96" s="34">
        <v>33.182499999999997</v>
      </c>
      <c r="W96" s="34">
        <v>32.71</v>
      </c>
      <c r="X96" s="34">
        <v>31.523333333333333</v>
      </c>
      <c r="Y96" s="34">
        <v>33.730833333333337</v>
      </c>
      <c r="Z96" s="34">
        <v>28.615454545454543</v>
      </c>
      <c r="AA96" s="34">
        <v>24.889166666666664</v>
      </c>
      <c r="AB96" s="34">
        <v>28.399000000000001</v>
      </c>
      <c r="AC96" s="34">
        <v>35.037272727272722</v>
      </c>
      <c r="AD96" s="34">
        <v>33.415999999999997</v>
      </c>
      <c r="AE96" s="34">
        <v>41.751999999999995</v>
      </c>
      <c r="AF96" s="34">
        <v>42.001000000000005</v>
      </c>
      <c r="AG96" s="34">
        <v>42.39</v>
      </c>
      <c r="AH96" s="34">
        <v>39.01</v>
      </c>
      <c r="AI96" s="34">
        <v>38.646363636363638</v>
      </c>
      <c r="AJ96" s="34">
        <v>38.939090909090908</v>
      </c>
      <c r="AK96" s="34">
        <v>40.194545454545455</v>
      </c>
      <c r="AL96" s="34">
        <v>42.759090909090908</v>
      </c>
    </row>
    <row r="97" spans="1:38" x14ac:dyDescent="0.25">
      <c r="A97" s="16"/>
      <c r="B97" s="16">
        <f>B95</f>
        <v>62122</v>
      </c>
      <c r="C97" s="33" t="str">
        <f>C96</f>
        <v>Trooz</v>
      </c>
      <c r="D97" s="41" t="s">
        <v>27</v>
      </c>
      <c r="E97" s="42">
        <v>28.7</v>
      </c>
      <c r="F97" s="34">
        <v>31.375</v>
      </c>
      <c r="G97" s="34">
        <v>31.428571428571427</v>
      </c>
      <c r="H97" s="34">
        <v>28.428571428571427</v>
      </c>
      <c r="I97" s="34">
        <v>28.857142857142858</v>
      </c>
      <c r="J97" s="34">
        <v>29.285714285714285</v>
      </c>
      <c r="K97" s="34">
        <v>32.833333333333336</v>
      </c>
      <c r="L97" s="34">
        <v>26.4</v>
      </c>
      <c r="M97" s="34">
        <v>32.799999999999997</v>
      </c>
      <c r="N97" s="34">
        <v>32</v>
      </c>
      <c r="O97" s="34">
        <v>28.166666666666668</v>
      </c>
      <c r="P97" s="34">
        <v>30.833333333333332</v>
      </c>
      <c r="Q97" s="34">
        <v>30.666666666666668</v>
      </c>
      <c r="R97" s="34">
        <v>37.6</v>
      </c>
      <c r="S97" s="34">
        <v>41.5</v>
      </c>
      <c r="T97" s="34">
        <v>35</v>
      </c>
      <c r="U97" s="34">
        <v>39</v>
      </c>
      <c r="V97" s="34" t="s">
        <v>78</v>
      </c>
      <c r="W97" s="34" t="s">
        <v>78</v>
      </c>
      <c r="X97" s="34" t="s">
        <v>78</v>
      </c>
      <c r="Y97" s="34">
        <v>38.75</v>
      </c>
      <c r="Z97" s="34">
        <v>47.75</v>
      </c>
      <c r="AA97" s="34" t="s">
        <v>78</v>
      </c>
      <c r="AB97" s="34">
        <v>40.4</v>
      </c>
      <c r="AC97" s="34" t="s">
        <v>78</v>
      </c>
      <c r="AD97" s="34" t="s">
        <v>78</v>
      </c>
      <c r="AE97" s="34">
        <v>62.75</v>
      </c>
      <c r="AF97" s="34">
        <v>58</v>
      </c>
      <c r="AG97" s="34">
        <v>42.333333333333336</v>
      </c>
      <c r="AH97" s="34">
        <v>48</v>
      </c>
      <c r="AI97" s="34">
        <v>43.2</v>
      </c>
      <c r="AJ97" s="34">
        <v>55.25</v>
      </c>
      <c r="AK97" s="34">
        <v>53.25</v>
      </c>
      <c r="AL97" s="34" t="s">
        <v>78</v>
      </c>
    </row>
    <row r="98" spans="1:38" ht="30" x14ac:dyDescent="0.25">
      <c r="A98" s="16"/>
      <c r="B98" s="16">
        <f>B95</f>
        <v>62122</v>
      </c>
      <c r="C98" s="33" t="str">
        <f>C97</f>
        <v>Trooz</v>
      </c>
      <c r="D98" s="41" t="s">
        <v>28</v>
      </c>
      <c r="E98" s="42">
        <v>20.142857142857142</v>
      </c>
      <c r="F98" s="34">
        <v>15.375</v>
      </c>
      <c r="G98" s="34">
        <v>16.375</v>
      </c>
      <c r="H98" s="34">
        <v>19.25</v>
      </c>
      <c r="I98" s="34">
        <v>21.625</v>
      </c>
      <c r="J98" s="34">
        <v>21.714285714285715</v>
      </c>
      <c r="K98" s="34">
        <v>21.25</v>
      </c>
      <c r="L98" s="34">
        <v>27.25</v>
      </c>
      <c r="M98" s="34">
        <v>23</v>
      </c>
      <c r="N98" s="34">
        <v>22.555555555555557</v>
      </c>
      <c r="O98" s="34">
        <v>21.222222222222221</v>
      </c>
      <c r="P98" s="34">
        <v>25</v>
      </c>
      <c r="Q98" s="34">
        <v>27</v>
      </c>
      <c r="R98" s="34">
        <v>24.125</v>
      </c>
      <c r="S98" s="34">
        <v>26.285714285714285</v>
      </c>
      <c r="T98" s="34">
        <v>25.25</v>
      </c>
      <c r="U98" s="34">
        <v>24.333333333333332</v>
      </c>
      <c r="V98" s="34">
        <v>24.555555555555557</v>
      </c>
      <c r="W98" s="34">
        <v>25.555555555555557</v>
      </c>
      <c r="X98" s="34">
        <v>22</v>
      </c>
      <c r="Y98" s="34">
        <v>19.571428571428573</v>
      </c>
      <c r="Z98" s="34">
        <v>21.166666666666668</v>
      </c>
      <c r="AA98" s="34">
        <v>15.142857142857142</v>
      </c>
      <c r="AB98" s="34">
        <v>12.428571428571429</v>
      </c>
      <c r="AC98" s="34">
        <v>24.4</v>
      </c>
      <c r="AD98" s="34">
        <v>24.833333333333332</v>
      </c>
      <c r="AE98" s="34">
        <v>28.833333333333332</v>
      </c>
      <c r="AF98" s="34">
        <v>25.142857142857142</v>
      </c>
      <c r="AG98" s="34">
        <v>32.799999999999997</v>
      </c>
      <c r="AH98" s="34">
        <v>27.166666666666668</v>
      </c>
      <c r="AI98" s="34">
        <v>34.200000000000003</v>
      </c>
      <c r="AJ98" s="34">
        <v>36.200000000000003</v>
      </c>
      <c r="AK98" s="34">
        <v>35.799999999999997</v>
      </c>
      <c r="AL98" s="34">
        <v>36.4</v>
      </c>
    </row>
  </sheetData>
  <autoFilter ref="B2:C2" xr:uid="{04F3B583-E3DC-437B-9313-43C78C199199}"/>
  <mergeCells count="34">
    <mergeCell ref="AI1:AI2"/>
    <mergeCell ref="AJ1:AJ2"/>
    <mergeCell ref="AC1:AC2"/>
    <mergeCell ref="AD1:AD2"/>
    <mergeCell ref="AE1:AE2"/>
    <mergeCell ref="AF1:AF2"/>
    <mergeCell ref="AG1:AG2"/>
    <mergeCell ref="AH1:AH2"/>
    <mergeCell ref="W1:W2"/>
    <mergeCell ref="X1:X2"/>
    <mergeCell ref="Y1:Y2"/>
    <mergeCell ref="Z1:Z2"/>
    <mergeCell ref="AA1:AA2"/>
    <mergeCell ref="R1:R2"/>
    <mergeCell ref="S1:S2"/>
    <mergeCell ref="T1:T2"/>
    <mergeCell ref="U1:U2"/>
    <mergeCell ref="V1:V2"/>
    <mergeCell ref="AK1:AK2"/>
    <mergeCell ref="AL1:AL2"/>
    <mergeCell ref="P1:P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AB1:AB2"/>
    <mergeCell ref="Q1:Q2"/>
  </mergeCells>
  <conditionalFormatting sqref="E3:AJ98">
    <cfRule type="expression" dxfId="13" priority="37">
      <formula>ISTEXT(E3)</formula>
    </cfRule>
  </conditionalFormatting>
  <conditionalFormatting sqref="AK3:AL98">
    <cfRule type="expression" dxfId="12" priority="1">
      <formula>ISTEXT(AK3)</formula>
    </cfRule>
  </conditionalFormatting>
  <hyperlinks>
    <hyperlink ref="A1" location="INDEX!A1" display="INDEX!A1" xr:uid="{BA38F33A-2FB7-4306-B7F1-86BC0A24F041}"/>
  </hyperlinks>
  <pageMargins left="0.70866141732283472" right="0.70866141732283472" top="0.55118110236220474" bottom="0.55118110236220474" header="0.31496062992125984" footer="0.31496062992125984"/>
  <pageSetup paperSize="9" scale="80" pageOrder="overThenDown" orientation="landscape" r:id="rId1"/>
  <headerFooter>
    <oddHeader>&amp;C&amp;"-,Gras"&amp;8&amp;F</oddHeader>
    <oddFooter>&amp;L&amp;"-,Gras"&amp;8© SPW - Décembre 2024&amp;R&amp;"-,Gras"&amp;8&amp;P/&amp;N</oddFooter>
  </headerFooter>
  <rowBreaks count="3" manualBreakCount="3">
    <brk id="26" max="16383" man="1"/>
    <brk id="50" max="16383" man="1"/>
    <brk id="74" max="16383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CC535-20BA-4276-A709-B9904E844394}">
  <sheetPr codeName="Feuil06"/>
  <dimension ref="A1:AB26"/>
  <sheetViews>
    <sheetView showGridLines="0" zoomScaleNormal="100" workbookViewId="0">
      <pane xSplit="4" ySplit="2" topLeftCell="E3" activePane="bottomRight" state="frozen"/>
      <selection pane="topRight" activeCell="E1" sqref="E1"/>
      <selection pane="bottomLeft" activeCell="A4" sqref="A4"/>
      <selection pane="bottomRight" activeCell="B1" sqref="B1"/>
    </sheetView>
  </sheetViews>
  <sheetFormatPr baseColWidth="10" defaultColWidth="20.7109375" defaultRowHeight="15" x14ac:dyDescent="0.25"/>
  <cols>
    <col min="1" max="1" width="3.7109375" style="6" customWidth="1"/>
    <col min="2" max="2" width="10.28515625" style="6" bestFit="1" customWidth="1"/>
    <col min="3" max="3" width="30.7109375" style="9" customWidth="1"/>
    <col min="4" max="17" width="15.7109375" style="10" customWidth="1"/>
    <col min="18" max="18" width="15.7109375" style="7" customWidth="1"/>
    <col min="19" max="19" width="15.7109375" style="10" hidden="1" customWidth="1"/>
    <col min="20" max="21" width="15.7109375" style="10" customWidth="1"/>
    <col min="22" max="22" width="15.7109375" style="10" hidden="1" customWidth="1"/>
    <col min="23" max="23" width="15.7109375" style="10" customWidth="1"/>
    <col min="24" max="28" width="15.7109375" style="10" hidden="1" customWidth="1"/>
    <col min="29" max="16384" width="20.7109375" style="7"/>
  </cols>
  <sheetData>
    <row r="1" spans="1:28" s="8" customFormat="1" ht="37.5" customHeight="1" x14ac:dyDescent="0.25">
      <c r="A1" s="12" t="s">
        <v>52</v>
      </c>
      <c r="B1" s="21">
        <v>2023</v>
      </c>
      <c r="C1" s="19" t="s">
        <v>71</v>
      </c>
      <c r="D1" s="54" t="s">
        <v>74</v>
      </c>
      <c r="E1" s="25" t="s">
        <v>47</v>
      </c>
      <c r="F1" s="25"/>
      <c r="G1" s="25"/>
      <c r="H1" s="25"/>
      <c r="I1" s="25"/>
      <c r="J1" s="25"/>
      <c r="K1" s="25" t="s">
        <v>48</v>
      </c>
      <c r="L1" s="25"/>
      <c r="M1" s="25"/>
      <c r="N1" s="25"/>
      <c r="O1" s="25"/>
      <c r="P1" s="25"/>
      <c r="Q1" s="52" t="s">
        <v>49</v>
      </c>
      <c r="R1" s="54" t="s">
        <v>68</v>
      </c>
      <c r="S1" s="25" t="s">
        <v>33</v>
      </c>
      <c r="T1" s="25"/>
      <c r="U1" s="25"/>
      <c r="V1" s="25"/>
      <c r="W1" s="25"/>
      <c r="X1" s="25"/>
      <c r="Y1" s="25"/>
      <c r="Z1" s="25"/>
      <c r="AA1" s="25"/>
      <c r="AB1" s="25"/>
    </row>
    <row r="2" spans="1:28" s="1" customFormat="1" ht="45.75" thickBot="1" x14ac:dyDescent="0.3">
      <c r="A2" s="14" t="s">
        <v>9</v>
      </c>
      <c r="B2" s="14" t="s">
        <v>11</v>
      </c>
      <c r="C2" s="17" t="s">
        <v>10</v>
      </c>
      <c r="D2" s="55"/>
      <c r="E2" s="13" t="s">
        <v>41</v>
      </c>
      <c r="F2" s="13" t="s">
        <v>42</v>
      </c>
      <c r="G2" s="13" t="s">
        <v>43</v>
      </c>
      <c r="H2" s="13" t="s">
        <v>44</v>
      </c>
      <c r="I2" s="13" t="s">
        <v>45</v>
      </c>
      <c r="J2" s="13" t="s">
        <v>46</v>
      </c>
      <c r="K2" s="13" t="s">
        <v>41</v>
      </c>
      <c r="L2" s="13" t="s">
        <v>42</v>
      </c>
      <c r="M2" s="13" t="s">
        <v>43</v>
      </c>
      <c r="N2" s="13" t="s">
        <v>44</v>
      </c>
      <c r="O2" s="13" t="s">
        <v>45</v>
      </c>
      <c r="P2" s="13" t="s">
        <v>46</v>
      </c>
      <c r="Q2" s="53"/>
      <c r="R2" s="55"/>
      <c r="S2" s="13" t="s">
        <v>31</v>
      </c>
      <c r="T2" s="13" t="s">
        <v>32</v>
      </c>
      <c r="U2" s="13" t="s">
        <v>76</v>
      </c>
      <c r="V2" s="13" t="s">
        <v>34</v>
      </c>
      <c r="W2" s="13" t="s">
        <v>35</v>
      </c>
      <c r="X2" s="13" t="s">
        <v>36</v>
      </c>
      <c r="Y2" s="13" t="s">
        <v>37</v>
      </c>
      <c r="Z2" s="13" t="s">
        <v>38</v>
      </c>
      <c r="AA2" s="13" t="s">
        <v>39</v>
      </c>
      <c r="AB2" s="13" t="s">
        <v>40</v>
      </c>
    </row>
    <row r="3" spans="1:28" ht="15.75" thickBot="1" x14ac:dyDescent="0.3">
      <c r="A3" s="48"/>
      <c r="B3" s="48">
        <v>62003</v>
      </c>
      <c r="C3" s="40" t="s">
        <v>96</v>
      </c>
      <c r="D3" s="36">
        <v>1010.6292999999999</v>
      </c>
      <c r="E3" s="32">
        <v>66.2577</v>
      </c>
      <c r="F3" s="32">
        <v>39.9178</v>
      </c>
      <c r="G3" s="32">
        <v>426.04509999999999</v>
      </c>
      <c r="H3" s="32">
        <v>134.68629999999999</v>
      </c>
      <c r="I3" s="32">
        <v>75.786699999999996</v>
      </c>
      <c r="J3" s="32">
        <v>267.9357</v>
      </c>
      <c r="K3" s="32">
        <v>1.1969000000000001</v>
      </c>
      <c r="L3" s="32">
        <v>1.3197000000000001</v>
      </c>
      <c r="M3" s="32">
        <v>17.827200000000001</v>
      </c>
      <c r="N3" s="32">
        <v>13.552299999999999</v>
      </c>
      <c r="O3" s="32">
        <v>0</v>
      </c>
      <c r="P3" s="32">
        <v>3.3663999999999996</v>
      </c>
      <c r="Q3" s="46">
        <v>0</v>
      </c>
      <c r="R3" s="45">
        <v>2334.62</v>
      </c>
      <c r="S3" s="31" t="s">
        <v>78</v>
      </c>
      <c r="T3" s="31">
        <v>0.99944715618944457</v>
      </c>
      <c r="U3" s="31">
        <v>3.4140356617637547E-4</v>
      </c>
      <c r="V3" s="31" t="s">
        <v>78</v>
      </c>
      <c r="W3" s="31">
        <v>2.1144024437899666E-4</v>
      </c>
      <c r="X3" s="31" t="s">
        <v>78</v>
      </c>
      <c r="Y3" s="31" t="s">
        <v>78</v>
      </c>
      <c r="Z3" s="31" t="s">
        <v>78</v>
      </c>
      <c r="AA3" s="31" t="s">
        <v>78</v>
      </c>
      <c r="AB3" s="31" t="s">
        <v>78</v>
      </c>
    </row>
    <row r="4" spans="1:28" ht="15.75" thickBot="1" x14ac:dyDescent="0.3">
      <c r="A4" s="48"/>
      <c r="B4" s="48">
        <v>62006</v>
      </c>
      <c r="C4" s="41" t="s">
        <v>97</v>
      </c>
      <c r="D4" s="36">
        <v>1510.3923999999997</v>
      </c>
      <c r="E4" s="32">
        <v>163.53589999999997</v>
      </c>
      <c r="F4" s="32">
        <v>94.387499999999989</v>
      </c>
      <c r="G4" s="32">
        <v>588.53649999999993</v>
      </c>
      <c r="H4" s="32">
        <v>206.00660000000002</v>
      </c>
      <c r="I4" s="32">
        <v>96.871800000000007</v>
      </c>
      <c r="J4" s="32">
        <v>361.05409999999995</v>
      </c>
      <c r="K4" s="32">
        <v>5.3894999999999991</v>
      </c>
      <c r="L4" s="32">
        <v>0.26390000000000002</v>
      </c>
      <c r="M4" s="32">
        <v>54.261600000000001</v>
      </c>
      <c r="N4" s="32">
        <v>0</v>
      </c>
      <c r="O4" s="32">
        <v>7.5993000000000004</v>
      </c>
      <c r="P4" s="32">
        <v>42.016199999999998</v>
      </c>
      <c r="Q4" s="46">
        <v>0</v>
      </c>
      <c r="R4" s="45">
        <v>2721.51</v>
      </c>
      <c r="S4" s="31" t="s">
        <v>78</v>
      </c>
      <c r="T4" s="31">
        <v>1</v>
      </c>
      <c r="U4" s="31" t="s">
        <v>78</v>
      </c>
      <c r="V4" s="31" t="s">
        <v>78</v>
      </c>
      <c r="W4" s="31" t="s">
        <v>78</v>
      </c>
      <c r="X4" s="31" t="s">
        <v>78</v>
      </c>
      <c r="Y4" s="31" t="s">
        <v>78</v>
      </c>
      <c r="Z4" s="31" t="s">
        <v>78</v>
      </c>
      <c r="AA4" s="31" t="s">
        <v>78</v>
      </c>
      <c r="AB4" s="31" t="s">
        <v>78</v>
      </c>
    </row>
    <row r="5" spans="1:28" ht="15.75" thickBot="1" x14ac:dyDescent="0.3">
      <c r="A5" s="48"/>
      <c r="B5" s="48">
        <v>62009</v>
      </c>
      <c r="C5" s="41" t="s">
        <v>98</v>
      </c>
      <c r="D5" s="36">
        <v>1921.5169999999994</v>
      </c>
      <c r="E5" s="32">
        <v>1642.2285999999995</v>
      </c>
      <c r="F5" s="32">
        <v>127.43600000000001</v>
      </c>
      <c r="G5" s="32">
        <v>70.523699999999991</v>
      </c>
      <c r="H5" s="32">
        <v>0</v>
      </c>
      <c r="I5" s="32">
        <v>65.188599999999994</v>
      </c>
      <c r="J5" s="32">
        <v>16.1401</v>
      </c>
      <c r="K5" s="32">
        <v>565.61939999999993</v>
      </c>
      <c r="L5" s="32">
        <v>39.191800000000001</v>
      </c>
      <c r="M5" s="32">
        <v>3.7559</v>
      </c>
      <c r="N5" s="32">
        <v>0</v>
      </c>
      <c r="O5" s="32">
        <v>9.0846</v>
      </c>
      <c r="P5" s="32">
        <v>13.7735</v>
      </c>
      <c r="Q5" s="46">
        <v>144.89449999999999</v>
      </c>
      <c r="R5" s="45">
        <v>7991.78</v>
      </c>
      <c r="S5" s="31" t="s">
        <v>78</v>
      </c>
      <c r="T5" s="31" t="s">
        <v>78</v>
      </c>
      <c r="U5" s="31">
        <v>0.99995145023774901</v>
      </c>
      <c r="V5" s="31" t="s">
        <v>78</v>
      </c>
      <c r="W5" s="31" t="s">
        <v>78</v>
      </c>
      <c r="X5" s="31" t="s">
        <v>78</v>
      </c>
      <c r="Y5" s="31" t="s">
        <v>78</v>
      </c>
      <c r="Z5" s="31">
        <v>4.8549762251024058E-5</v>
      </c>
      <c r="AA5" s="31" t="s">
        <v>78</v>
      </c>
      <c r="AB5" s="31" t="s">
        <v>78</v>
      </c>
    </row>
    <row r="6" spans="1:28" ht="15.75" thickBot="1" x14ac:dyDescent="0.3">
      <c r="A6" s="48"/>
      <c r="B6" s="48">
        <v>62011</v>
      </c>
      <c r="C6" s="41" t="s">
        <v>99</v>
      </c>
      <c r="D6" s="36">
        <v>2176.2814000000003</v>
      </c>
      <c r="E6" s="32">
        <v>460.0586000000003</v>
      </c>
      <c r="F6" s="32">
        <v>167.51429999999999</v>
      </c>
      <c r="G6" s="32">
        <v>886.89810000000011</v>
      </c>
      <c r="H6" s="32">
        <v>168.87960000000004</v>
      </c>
      <c r="I6" s="32">
        <v>83.185600000000022</v>
      </c>
      <c r="J6" s="32">
        <v>409.74519999999995</v>
      </c>
      <c r="K6" s="32">
        <v>9.5045000000000002</v>
      </c>
      <c r="L6" s="32">
        <v>9.1698000000000004</v>
      </c>
      <c r="M6" s="32">
        <v>41.875900000000001</v>
      </c>
      <c r="N6" s="32">
        <v>1.0239</v>
      </c>
      <c r="O6" s="32">
        <v>7.1031999999999993</v>
      </c>
      <c r="P6" s="32">
        <v>39.419499999999999</v>
      </c>
      <c r="Q6" s="46">
        <v>601.29219999999998</v>
      </c>
      <c r="R6" s="45">
        <v>3820.62</v>
      </c>
      <c r="S6" s="31" t="s">
        <v>78</v>
      </c>
      <c r="T6" s="31">
        <v>0.99904605174339067</v>
      </c>
      <c r="U6" s="31">
        <v>9.5394825660921286E-4</v>
      </c>
      <c r="V6" s="31" t="s">
        <v>78</v>
      </c>
      <c r="W6" s="31" t="s">
        <v>78</v>
      </c>
      <c r="X6" s="31" t="s">
        <v>78</v>
      </c>
      <c r="Y6" s="31" t="s">
        <v>78</v>
      </c>
      <c r="Z6" s="31" t="s">
        <v>78</v>
      </c>
      <c r="AA6" s="31" t="s">
        <v>78</v>
      </c>
      <c r="AB6" s="31" t="s">
        <v>78</v>
      </c>
    </row>
    <row r="7" spans="1:28" ht="15.75" thickBot="1" x14ac:dyDescent="0.3">
      <c r="A7" s="48"/>
      <c r="B7" s="48">
        <v>62015</v>
      </c>
      <c r="C7" s="41" t="s">
        <v>100</v>
      </c>
      <c r="D7" s="36">
        <v>112.83940000000001</v>
      </c>
      <c r="E7" s="32">
        <v>69.974700000000013</v>
      </c>
      <c r="F7" s="32">
        <v>8.6556999999999995</v>
      </c>
      <c r="G7" s="32">
        <v>34.208999999999996</v>
      </c>
      <c r="H7" s="32">
        <v>0</v>
      </c>
      <c r="I7" s="32">
        <v>0</v>
      </c>
      <c r="J7" s="32">
        <v>0</v>
      </c>
      <c r="K7" s="32">
        <v>1.9755</v>
      </c>
      <c r="L7" s="32">
        <v>0</v>
      </c>
      <c r="M7" s="32">
        <v>0</v>
      </c>
      <c r="N7" s="32">
        <v>0</v>
      </c>
      <c r="O7" s="32">
        <v>0</v>
      </c>
      <c r="P7" s="32">
        <v>0</v>
      </c>
      <c r="Q7" s="46">
        <v>0</v>
      </c>
      <c r="R7" s="45">
        <v>728.52</v>
      </c>
      <c r="S7" s="31" t="s">
        <v>78</v>
      </c>
      <c r="T7" s="31" t="s">
        <v>78</v>
      </c>
      <c r="U7" s="31">
        <v>1</v>
      </c>
      <c r="V7" s="31" t="s">
        <v>78</v>
      </c>
      <c r="W7" s="31" t="s">
        <v>78</v>
      </c>
      <c r="X7" s="31" t="s">
        <v>78</v>
      </c>
      <c r="Y7" s="31" t="s">
        <v>78</v>
      </c>
      <c r="Z7" s="31" t="s">
        <v>78</v>
      </c>
      <c r="AA7" s="31" t="s">
        <v>78</v>
      </c>
      <c r="AB7" s="31" t="s">
        <v>78</v>
      </c>
    </row>
    <row r="8" spans="1:28" ht="15.75" thickBot="1" x14ac:dyDescent="0.3">
      <c r="A8" s="48"/>
      <c r="B8" s="48">
        <v>62022</v>
      </c>
      <c r="C8" s="41" t="s">
        <v>101</v>
      </c>
      <c r="D8" s="36">
        <v>388.26630000000006</v>
      </c>
      <c r="E8" s="32">
        <v>332.66860000000008</v>
      </c>
      <c r="F8" s="32">
        <v>48.919499999999992</v>
      </c>
      <c r="G8" s="32">
        <v>0</v>
      </c>
      <c r="H8" s="32">
        <v>0</v>
      </c>
      <c r="I8" s="32">
        <v>0</v>
      </c>
      <c r="J8" s="32">
        <v>6.6781999999999995</v>
      </c>
      <c r="K8" s="32">
        <v>27.431999999999999</v>
      </c>
      <c r="L8" s="32">
        <v>0</v>
      </c>
      <c r="M8" s="32">
        <v>0</v>
      </c>
      <c r="N8" s="32">
        <v>0</v>
      </c>
      <c r="O8" s="32">
        <v>0</v>
      </c>
      <c r="P8" s="32">
        <v>1.0289999999999999</v>
      </c>
      <c r="Q8" s="46">
        <v>64.158900000000003</v>
      </c>
      <c r="R8" s="45">
        <v>2545.7399999999998</v>
      </c>
      <c r="S8" s="31" t="s">
        <v>78</v>
      </c>
      <c r="T8" s="31" t="s">
        <v>78</v>
      </c>
      <c r="U8" s="31">
        <v>1</v>
      </c>
      <c r="V8" s="31" t="s">
        <v>78</v>
      </c>
      <c r="W8" s="31" t="s">
        <v>78</v>
      </c>
      <c r="X8" s="31" t="s">
        <v>78</v>
      </c>
      <c r="Y8" s="31" t="s">
        <v>78</v>
      </c>
      <c r="Z8" s="31" t="s">
        <v>78</v>
      </c>
      <c r="AA8" s="31" t="s">
        <v>78</v>
      </c>
      <c r="AB8" s="31" t="s">
        <v>78</v>
      </c>
    </row>
    <row r="9" spans="1:28" ht="15.75" thickBot="1" x14ac:dyDescent="0.3">
      <c r="A9" s="48"/>
      <c r="B9" s="48">
        <v>62026</v>
      </c>
      <c r="C9" s="41" t="s">
        <v>102</v>
      </c>
      <c r="D9" s="36">
        <v>1029.7970999999998</v>
      </c>
      <c r="E9" s="32">
        <v>738.67389999999978</v>
      </c>
      <c r="F9" s="32">
        <v>119.9104</v>
      </c>
      <c r="G9" s="32">
        <v>129.8878</v>
      </c>
      <c r="H9" s="32">
        <v>0</v>
      </c>
      <c r="I9" s="32">
        <v>28.516200000000001</v>
      </c>
      <c r="J9" s="32">
        <v>12.8088</v>
      </c>
      <c r="K9" s="32">
        <v>126.7503</v>
      </c>
      <c r="L9" s="32">
        <v>32.148699999999998</v>
      </c>
      <c r="M9" s="32">
        <v>21.797400000000003</v>
      </c>
      <c r="N9" s="32">
        <v>0</v>
      </c>
      <c r="O9" s="32">
        <v>2.7984</v>
      </c>
      <c r="P9" s="32">
        <v>0.47309999999999997</v>
      </c>
      <c r="Q9" s="46">
        <v>238.22579999999999</v>
      </c>
      <c r="R9" s="45">
        <v>2263.1999999999998</v>
      </c>
      <c r="S9" s="31" t="s">
        <v>78</v>
      </c>
      <c r="T9" s="31" t="s">
        <v>78</v>
      </c>
      <c r="U9" s="31">
        <v>0.56361911370603901</v>
      </c>
      <c r="V9" s="31" t="s">
        <v>78</v>
      </c>
      <c r="W9" s="31">
        <v>0.43577383138206827</v>
      </c>
      <c r="X9" s="31" t="s">
        <v>78</v>
      </c>
      <c r="Y9" s="31" t="s">
        <v>78</v>
      </c>
      <c r="Z9" s="31">
        <v>6.0705491189267898E-4</v>
      </c>
      <c r="AA9" s="31" t="s">
        <v>78</v>
      </c>
      <c r="AB9" s="31" t="s">
        <v>78</v>
      </c>
    </row>
    <row r="10" spans="1:28" ht="15.75" thickBot="1" x14ac:dyDescent="0.3">
      <c r="A10" s="48"/>
      <c r="B10" s="48">
        <v>62027</v>
      </c>
      <c r="C10" s="41" t="s">
        <v>103</v>
      </c>
      <c r="D10" s="36">
        <v>2615.5630000000001</v>
      </c>
      <c r="E10" s="32">
        <v>1366.2753000000005</v>
      </c>
      <c r="F10" s="32">
        <v>426.41769999999997</v>
      </c>
      <c r="G10" s="32">
        <v>369.99869999999987</v>
      </c>
      <c r="H10" s="32">
        <v>127.42349999999999</v>
      </c>
      <c r="I10" s="32">
        <v>5.7702999999999998</v>
      </c>
      <c r="J10" s="32">
        <v>319.67750000000001</v>
      </c>
      <c r="K10" s="32">
        <v>26.804299999999998</v>
      </c>
      <c r="L10" s="32">
        <v>6.5335000000000001</v>
      </c>
      <c r="M10" s="32">
        <v>53.3705</v>
      </c>
      <c r="N10" s="32">
        <v>0.78029999999999999</v>
      </c>
      <c r="O10" s="32">
        <v>0</v>
      </c>
      <c r="P10" s="32">
        <v>22.236899999999999</v>
      </c>
      <c r="Q10" s="46">
        <v>0</v>
      </c>
      <c r="R10" s="45">
        <v>3610.89</v>
      </c>
      <c r="S10" s="31" t="s">
        <v>78</v>
      </c>
      <c r="T10" s="31" t="s">
        <v>78</v>
      </c>
      <c r="U10" s="31">
        <v>1</v>
      </c>
      <c r="V10" s="31" t="s">
        <v>78</v>
      </c>
      <c r="W10" s="31" t="s">
        <v>78</v>
      </c>
      <c r="X10" s="31" t="s">
        <v>78</v>
      </c>
      <c r="Y10" s="31" t="s">
        <v>78</v>
      </c>
      <c r="Z10" s="31" t="s">
        <v>78</v>
      </c>
      <c r="AA10" s="31" t="s">
        <v>78</v>
      </c>
      <c r="AB10" s="31" t="s">
        <v>78</v>
      </c>
    </row>
    <row r="11" spans="1:28" ht="15.75" thickBot="1" x14ac:dyDescent="0.3">
      <c r="A11" s="48"/>
      <c r="B11" s="48">
        <v>62032</v>
      </c>
      <c r="C11" s="41" t="s">
        <v>104</v>
      </c>
      <c r="D11" s="36">
        <v>572.74480000000017</v>
      </c>
      <c r="E11" s="32">
        <v>395.91500000000019</v>
      </c>
      <c r="F11" s="32">
        <v>85.953199999999995</v>
      </c>
      <c r="G11" s="32">
        <v>56.017999999999994</v>
      </c>
      <c r="H11" s="32">
        <v>0</v>
      </c>
      <c r="I11" s="32">
        <v>0</v>
      </c>
      <c r="J11" s="32">
        <v>34.858599999999996</v>
      </c>
      <c r="K11" s="32">
        <v>74.151800000000023</v>
      </c>
      <c r="L11" s="32">
        <v>25.278400000000001</v>
      </c>
      <c r="M11" s="32">
        <v>27.416700000000002</v>
      </c>
      <c r="N11" s="32">
        <v>0</v>
      </c>
      <c r="O11" s="32">
        <v>0</v>
      </c>
      <c r="P11" s="32">
        <v>7.9204000000000008</v>
      </c>
      <c r="Q11" s="46">
        <v>61.367600000000003</v>
      </c>
      <c r="R11" s="45">
        <v>3413.18</v>
      </c>
      <c r="S11" s="31" t="s">
        <v>78</v>
      </c>
      <c r="T11" s="31" t="s">
        <v>78</v>
      </c>
      <c r="U11" s="31">
        <v>0.99900419464146384</v>
      </c>
      <c r="V11" s="31" t="s">
        <v>78</v>
      </c>
      <c r="W11" s="31">
        <v>9.9580535853614326E-4</v>
      </c>
      <c r="X11" s="31" t="s">
        <v>78</v>
      </c>
      <c r="Y11" s="31" t="s">
        <v>78</v>
      </c>
      <c r="Z11" s="31" t="s">
        <v>78</v>
      </c>
      <c r="AA11" s="31" t="s">
        <v>78</v>
      </c>
      <c r="AB11" s="31" t="s">
        <v>78</v>
      </c>
    </row>
    <row r="12" spans="1:28" ht="15.75" thickBot="1" x14ac:dyDescent="0.3">
      <c r="A12" s="48"/>
      <c r="B12" s="48">
        <v>62038</v>
      </c>
      <c r="C12" s="41" t="s">
        <v>105</v>
      </c>
      <c r="D12" s="36">
        <v>375.72989999999999</v>
      </c>
      <c r="E12" s="32">
        <v>320.56329999999997</v>
      </c>
      <c r="F12" s="32">
        <v>52.490499999999997</v>
      </c>
      <c r="G12" s="32">
        <v>2.3475999999999999</v>
      </c>
      <c r="H12" s="32">
        <v>0</v>
      </c>
      <c r="I12" s="32">
        <v>0</v>
      </c>
      <c r="J12" s="32">
        <v>0.32850000000000001</v>
      </c>
      <c r="K12" s="32">
        <v>55.891300000000015</v>
      </c>
      <c r="L12" s="32">
        <v>5.7500999999999998</v>
      </c>
      <c r="M12" s="32">
        <v>0</v>
      </c>
      <c r="N12" s="32">
        <v>0</v>
      </c>
      <c r="O12" s="32">
        <v>0</v>
      </c>
      <c r="P12" s="32">
        <v>0.32850000000000001</v>
      </c>
      <c r="Q12" s="46">
        <v>24.7944</v>
      </c>
      <c r="R12" s="45">
        <v>1368.37</v>
      </c>
      <c r="S12" s="31" t="s">
        <v>78</v>
      </c>
      <c r="T12" s="31" t="s">
        <v>78</v>
      </c>
      <c r="U12" s="31">
        <v>1</v>
      </c>
      <c r="V12" s="31" t="s">
        <v>78</v>
      </c>
      <c r="W12" s="31" t="s">
        <v>78</v>
      </c>
      <c r="X12" s="31" t="s">
        <v>78</v>
      </c>
      <c r="Y12" s="31" t="s">
        <v>78</v>
      </c>
      <c r="Z12" s="31" t="s">
        <v>78</v>
      </c>
      <c r="AA12" s="31" t="s">
        <v>78</v>
      </c>
      <c r="AB12" s="31" t="s">
        <v>78</v>
      </c>
    </row>
    <row r="13" spans="1:28" ht="15.75" thickBot="1" x14ac:dyDescent="0.3">
      <c r="A13" s="48"/>
      <c r="B13" s="48">
        <v>62051</v>
      </c>
      <c r="C13" s="41" t="s">
        <v>106</v>
      </c>
      <c r="D13" s="36">
        <v>370.88580000000002</v>
      </c>
      <c r="E13" s="32">
        <v>65.021400000000014</v>
      </c>
      <c r="F13" s="32">
        <v>21.378299999999996</v>
      </c>
      <c r="G13" s="32">
        <v>186.9753</v>
      </c>
      <c r="H13" s="32">
        <v>39.8354</v>
      </c>
      <c r="I13" s="32">
        <v>26.162300000000002</v>
      </c>
      <c r="J13" s="32">
        <v>31.513100000000001</v>
      </c>
      <c r="K13" s="32">
        <v>0</v>
      </c>
      <c r="L13" s="32">
        <v>0</v>
      </c>
      <c r="M13" s="32">
        <v>0</v>
      </c>
      <c r="N13" s="32">
        <v>0</v>
      </c>
      <c r="O13" s="32">
        <v>0</v>
      </c>
      <c r="P13" s="32">
        <v>0</v>
      </c>
      <c r="Q13" s="46">
        <v>0</v>
      </c>
      <c r="R13" s="45">
        <v>2335.85</v>
      </c>
      <c r="S13" s="31" t="s">
        <v>78</v>
      </c>
      <c r="T13" s="31">
        <v>0.45887974815936222</v>
      </c>
      <c r="U13" s="31">
        <v>0.54112025184063783</v>
      </c>
      <c r="V13" s="31" t="s">
        <v>78</v>
      </c>
      <c r="W13" s="31" t="s">
        <v>78</v>
      </c>
      <c r="X13" s="31" t="s">
        <v>78</v>
      </c>
      <c r="Y13" s="31" t="s">
        <v>78</v>
      </c>
      <c r="Z13" s="31" t="s">
        <v>78</v>
      </c>
      <c r="AA13" s="31" t="s">
        <v>78</v>
      </c>
      <c r="AB13" s="31" t="s">
        <v>78</v>
      </c>
    </row>
    <row r="14" spans="1:28" ht="15.75" thickBot="1" x14ac:dyDescent="0.3">
      <c r="A14" s="48"/>
      <c r="B14" s="48">
        <v>62060</v>
      </c>
      <c r="C14" s="41" t="s">
        <v>107</v>
      </c>
      <c r="D14" s="36">
        <v>2813.1596</v>
      </c>
      <c r="E14" s="32">
        <v>324.50550000000032</v>
      </c>
      <c r="F14" s="32">
        <v>218.67329999999995</v>
      </c>
      <c r="G14" s="32">
        <v>1136.6692999999996</v>
      </c>
      <c r="H14" s="32">
        <v>365.1905000000001</v>
      </c>
      <c r="I14" s="32">
        <v>134.84290000000001</v>
      </c>
      <c r="J14" s="32">
        <v>633.27810000000011</v>
      </c>
      <c r="K14" s="32">
        <v>8.6866000000000003</v>
      </c>
      <c r="L14" s="32">
        <v>22.849600000000002</v>
      </c>
      <c r="M14" s="32">
        <v>58.547700000000006</v>
      </c>
      <c r="N14" s="32">
        <v>2.3018000000000001</v>
      </c>
      <c r="O14" s="32">
        <v>26.0901</v>
      </c>
      <c r="P14" s="32">
        <v>61.484400000000001</v>
      </c>
      <c r="Q14" s="46">
        <v>151.82</v>
      </c>
      <c r="R14" s="45">
        <v>3547.45</v>
      </c>
      <c r="S14" s="31" t="s">
        <v>78</v>
      </c>
      <c r="T14" s="31">
        <v>1</v>
      </c>
      <c r="U14" s="31" t="s">
        <v>78</v>
      </c>
      <c r="V14" s="31" t="s">
        <v>78</v>
      </c>
      <c r="W14" s="31" t="s">
        <v>78</v>
      </c>
      <c r="X14" s="31" t="s">
        <v>78</v>
      </c>
      <c r="Y14" s="31" t="s">
        <v>78</v>
      </c>
      <c r="Z14" s="31" t="s">
        <v>78</v>
      </c>
      <c r="AA14" s="31" t="s">
        <v>78</v>
      </c>
      <c r="AB14" s="31" t="s">
        <v>78</v>
      </c>
    </row>
    <row r="15" spans="1:28" ht="15.75" thickBot="1" x14ac:dyDescent="0.3">
      <c r="A15" s="48"/>
      <c r="B15" s="48">
        <v>62063</v>
      </c>
      <c r="C15" s="41" t="s">
        <v>108</v>
      </c>
      <c r="D15" s="36">
        <v>298.63730000000004</v>
      </c>
      <c r="E15" s="32">
        <v>184.50510000000006</v>
      </c>
      <c r="F15" s="32">
        <v>67.640999999999991</v>
      </c>
      <c r="G15" s="32">
        <v>35.458299999999994</v>
      </c>
      <c r="H15" s="32">
        <v>0</v>
      </c>
      <c r="I15" s="32">
        <v>8.5274999999999999</v>
      </c>
      <c r="J15" s="32">
        <v>2.5053999999999998</v>
      </c>
      <c r="K15" s="32">
        <v>33.944500000000005</v>
      </c>
      <c r="L15" s="32">
        <v>8.7601999999999993</v>
      </c>
      <c r="M15" s="32">
        <v>5.6924999999999999</v>
      </c>
      <c r="N15" s="32">
        <v>0</v>
      </c>
      <c r="O15" s="32">
        <v>0</v>
      </c>
      <c r="P15" s="32">
        <v>0</v>
      </c>
      <c r="Q15" s="46">
        <v>0</v>
      </c>
      <c r="R15" s="45">
        <v>6865.02</v>
      </c>
      <c r="S15" s="31" t="s">
        <v>78</v>
      </c>
      <c r="T15" s="31">
        <v>7.524037755981719E-2</v>
      </c>
      <c r="U15" s="31">
        <v>0.92378763811822118</v>
      </c>
      <c r="V15" s="31" t="s">
        <v>78</v>
      </c>
      <c r="W15" s="31">
        <v>9.7198432196152944E-4</v>
      </c>
      <c r="X15" s="31" t="s">
        <v>78</v>
      </c>
      <c r="Y15" s="31" t="s">
        <v>78</v>
      </c>
      <c r="Z15" s="31" t="s">
        <v>78</v>
      </c>
      <c r="AA15" s="31" t="s">
        <v>78</v>
      </c>
      <c r="AB15" s="31" t="s">
        <v>78</v>
      </c>
    </row>
    <row r="16" spans="1:28" ht="15.75" thickBot="1" x14ac:dyDescent="0.3">
      <c r="A16" s="48"/>
      <c r="B16" s="48">
        <v>62079</v>
      </c>
      <c r="C16" s="41" t="s">
        <v>109</v>
      </c>
      <c r="D16" s="36">
        <v>1725.3945999999994</v>
      </c>
      <c r="E16" s="32">
        <v>340.01109999999971</v>
      </c>
      <c r="F16" s="32">
        <v>156.46439999999996</v>
      </c>
      <c r="G16" s="32">
        <v>662.26449999999988</v>
      </c>
      <c r="H16" s="32">
        <v>145.21339999999995</v>
      </c>
      <c r="I16" s="32">
        <v>18.842399999999998</v>
      </c>
      <c r="J16" s="32">
        <v>402.59879999999998</v>
      </c>
      <c r="K16" s="32">
        <v>10.384399999999999</v>
      </c>
      <c r="L16" s="32">
        <v>14.223899999999999</v>
      </c>
      <c r="M16" s="32">
        <v>0.69350000000000001</v>
      </c>
      <c r="N16" s="32">
        <v>0</v>
      </c>
      <c r="O16" s="32">
        <v>0</v>
      </c>
      <c r="P16" s="32">
        <v>22.979399999999998</v>
      </c>
      <c r="Q16" s="46">
        <v>57.776299999999999</v>
      </c>
      <c r="R16" s="45">
        <v>3608.98</v>
      </c>
      <c r="S16" s="31" t="s">
        <v>78</v>
      </c>
      <c r="T16" s="31">
        <v>0.50500566701764849</v>
      </c>
      <c r="U16" s="31">
        <v>0.49499433298235135</v>
      </c>
      <c r="V16" s="31" t="s">
        <v>78</v>
      </c>
      <c r="W16" s="31" t="s">
        <v>78</v>
      </c>
      <c r="X16" s="31" t="s">
        <v>78</v>
      </c>
      <c r="Y16" s="31" t="s">
        <v>78</v>
      </c>
      <c r="Z16" s="31" t="s">
        <v>78</v>
      </c>
      <c r="AA16" s="31" t="s">
        <v>78</v>
      </c>
      <c r="AB16" s="31" t="s">
        <v>78</v>
      </c>
    </row>
    <row r="17" spans="1:28" ht="15.75" thickBot="1" x14ac:dyDescent="0.3">
      <c r="A17" s="48"/>
      <c r="B17" s="48">
        <v>62093</v>
      </c>
      <c r="C17" s="41" t="s">
        <v>110</v>
      </c>
      <c r="D17" s="36">
        <v>19.344899999999999</v>
      </c>
      <c r="E17" s="32">
        <v>15.0015</v>
      </c>
      <c r="F17" s="32">
        <v>1.9191</v>
      </c>
      <c r="G17" s="32">
        <v>2.4243000000000001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2">
        <v>0</v>
      </c>
      <c r="Q17" s="46">
        <v>0</v>
      </c>
      <c r="R17" s="45">
        <v>690.58</v>
      </c>
      <c r="S17" s="31" t="s">
        <v>78</v>
      </c>
      <c r="T17" s="31">
        <v>2.8026142614308498E-4</v>
      </c>
      <c r="U17" s="31">
        <v>3.1638860454947368E-3</v>
      </c>
      <c r="V17" s="31" t="s">
        <v>78</v>
      </c>
      <c r="W17" s="31">
        <v>0.99655585252836221</v>
      </c>
      <c r="X17" s="31" t="s">
        <v>78</v>
      </c>
      <c r="Y17" s="31" t="s">
        <v>78</v>
      </c>
      <c r="Z17" s="31" t="s">
        <v>78</v>
      </c>
      <c r="AA17" s="31" t="s">
        <v>78</v>
      </c>
      <c r="AB17" s="31" t="s">
        <v>78</v>
      </c>
    </row>
    <row r="18" spans="1:28" ht="15.75" thickBot="1" x14ac:dyDescent="0.3">
      <c r="A18" s="48"/>
      <c r="B18" s="48">
        <v>62096</v>
      </c>
      <c r="C18" s="41" t="s">
        <v>111</v>
      </c>
      <c r="D18" s="36">
        <v>83.189000000000007</v>
      </c>
      <c r="E18" s="32">
        <v>75.826600000000013</v>
      </c>
      <c r="F18" s="32">
        <v>7.3624000000000001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32">
        <v>0</v>
      </c>
      <c r="Q18" s="46">
        <v>0</v>
      </c>
      <c r="R18" s="45">
        <v>3524.66</v>
      </c>
      <c r="S18" s="31" t="s">
        <v>78</v>
      </c>
      <c r="T18" s="31" t="s">
        <v>78</v>
      </c>
      <c r="U18" s="31">
        <v>0.87296066611707734</v>
      </c>
      <c r="V18" s="31" t="s">
        <v>78</v>
      </c>
      <c r="W18" s="31">
        <v>0.12703933388292271</v>
      </c>
      <c r="X18" s="31" t="s">
        <v>78</v>
      </c>
      <c r="Y18" s="31" t="s">
        <v>78</v>
      </c>
      <c r="Z18" s="31" t="s">
        <v>78</v>
      </c>
      <c r="AA18" s="31" t="s">
        <v>78</v>
      </c>
      <c r="AB18" s="31" t="s">
        <v>78</v>
      </c>
    </row>
    <row r="19" spans="1:28" ht="15.75" thickBot="1" x14ac:dyDescent="0.3">
      <c r="A19" s="48"/>
      <c r="B19" s="48">
        <v>62099</v>
      </c>
      <c r="C19" s="41" t="s">
        <v>112</v>
      </c>
      <c r="D19" s="36">
        <v>1196.0623999999998</v>
      </c>
      <c r="E19" s="32">
        <v>898.69859999999971</v>
      </c>
      <c r="F19" s="32">
        <v>231.07759999999999</v>
      </c>
      <c r="G19" s="32">
        <v>58.349399999999996</v>
      </c>
      <c r="H19" s="32">
        <v>0.17549999999999999</v>
      </c>
      <c r="I19" s="32">
        <v>0</v>
      </c>
      <c r="J19" s="32">
        <v>7.7613000000000003</v>
      </c>
      <c r="K19" s="32">
        <v>9.1369999999999987</v>
      </c>
      <c r="L19" s="32">
        <v>1.6744000000000001</v>
      </c>
      <c r="M19" s="32">
        <v>0</v>
      </c>
      <c r="N19" s="32">
        <v>0</v>
      </c>
      <c r="O19" s="32">
        <v>0</v>
      </c>
      <c r="P19" s="32">
        <v>0</v>
      </c>
      <c r="Q19" s="46">
        <v>19.065899999999999</v>
      </c>
      <c r="R19" s="45">
        <v>2719.29</v>
      </c>
      <c r="S19" s="31" t="s">
        <v>78</v>
      </c>
      <c r="T19" s="31" t="s">
        <v>78</v>
      </c>
      <c r="U19" s="31">
        <v>1</v>
      </c>
      <c r="V19" s="31" t="s">
        <v>78</v>
      </c>
      <c r="W19" s="31" t="s">
        <v>78</v>
      </c>
      <c r="X19" s="31" t="s">
        <v>78</v>
      </c>
      <c r="Y19" s="31" t="s">
        <v>78</v>
      </c>
      <c r="Z19" s="31" t="s">
        <v>78</v>
      </c>
      <c r="AA19" s="31" t="s">
        <v>78</v>
      </c>
      <c r="AB19" s="31" t="s">
        <v>78</v>
      </c>
    </row>
    <row r="20" spans="1:28" ht="15.75" thickBot="1" x14ac:dyDescent="0.3">
      <c r="A20" s="48"/>
      <c r="B20" s="48">
        <v>62100</v>
      </c>
      <c r="C20" s="41" t="s">
        <v>113</v>
      </c>
      <c r="D20" s="36">
        <v>3602.3346999999999</v>
      </c>
      <c r="E20" s="32">
        <v>2941.8296999999998</v>
      </c>
      <c r="F20" s="32">
        <v>495.6277</v>
      </c>
      <c r="G20" s="32">
        <v>141.9402</v>
      </c>
      <c r="H20" s="32">
        <v>0</v>
      </c>
      <c r="I20" s="32">
        <v>3.4284999999999997</v>
      </c>
      <c r="J20" s="32">
        <v>19.508599999999998</v>
      </c>
      <c r="K20" s="32">
        <v>279.57280000000003</v>
      </c>
      <c r="L20" s="32">
        <v>30.612199999999994</v>
      </c>
      <c r="M20" s="32">
        <v>57.455299999999994</v>
      </c>
      <c r="N20" s="32">
        <v>0</v>
      </c>
      <c r="O20" s="32">
        <v>3.4284999999999997</v>
      </c>
      <c r="P20" s="32">
        <v>11.242100000000001</v>
      </c>
      <c r="Q20" s="46">
        <v>178.3673</v>
      </c>
      <c r="R20" s="45">
        <v>7446.12</v>
      </c>
      <c r="S20" s="31" t="s">
        <v>78</v>
      </c>
      <c r="T20" s="31" t="s">
        <v>78</v>
      </c>
      <c r="U20" s="31">
        <v>0.99999730566575695</v>
      </c>
      <c r="V20" s="31" t="s">
        <v>78</v>
      </c>
      <c r="W20" s="31">
        <v>2.6943342430290202E-6</v>
      </c>
      <c r="X20" s="31" t="s">
        <v>78</v>
      </c>
      <c r="Y20" s="31" t="s">
        <v>78</v>
      </c>
      <c r="Z20" s="31" t="s">
        <v>78</v>
      </c>
      <c r="AA20" s="31" t="s">
        <v>78</v>
      </c>
      <c r="AB20" s="31" t="s">
        <v>78</v>
      </c>
    </row>
    <row r="21" spans="1:28" ht="15.75" thickBot="1" x14ac:dyDescent="0.3">
      <c r="A21" s="48"/>
      <c r="B21" s="48">
        <v>62108</v>
      </c>
      <c r="C21" s="41" t="s">
        <v>114</v>
      </c>
      <c r="D21" s="36">
        <v>705.44949999999994</v>
      </c>
      <c r="E21" s="32">
        <v>172.49629999999996</v>
      </c>
      <c r="F21" s="32">
        <v>113.9564</v>
      </c>
      <c r="G21" s="32">
        <v>198.55779999999999</v>
      </c>
      <c r="H21" s="32">
        <v>58.073400000000007</v>
      </c>
      <c r="I21" s="32">
        <v>52.777799999999999</v>
      </c>
      <c r="J21" s="32">
        <v>109.58779999999999</v>
      </c>
      <c r="K21" s="32">
        <v>8.6719000000000008</v>
      </c>
      <c r="L21" s="32">
        <v>4.9109999999999996</v>
      </c>
      <c r="M21" s="32">
        <v>3.9233000000000002</v>
      </c>
      <c r="N21" s="32">
        <v>0</v>
      </c>
      <c r="O21" s="32">
        <v>0</v>
      </c>
      <c r="P21" s="32">
        <v>3.8881000000000001</v>
      </c>
      <c r="Q21" s="46">
        <v>155.69229999999999</v>
      </c>
      <c r="R21" s="45">
        <v>2772.79</v>
      </c>
      <c r="S21" s="31" t="s">
        <v>78</v>
      </c>
      <c r="T21" s="31">
        <v>0.16686288782388917</v>
      </c>
      <c r="U21" s="31">
        <v>0.83313711217611086</v>
      </c>
      <c r="V21" s="31" t="s">
        <v>78</v>
      </c>
      <c r="W21" s="31" t="s">
        <v>78</v>
      </c>
      <c r="X21" s="31" t="s">
        <v>78</v>
      </c>
      <c r="Y21" s="31" t="s">
        <v>78</v>
      </c>
      <c r="Z21" s="31" t="s">
        <v>78</v>
      </c>
      <c r="AA21" s="31" t="s">
        <v>78</v>
      </c>
      <c r="AB21" s="31" t="s">
        <v>78</v>
      </c>
    </row>
    <row r="22" spans="1:28" ht="15.75" thickBot="1" x14ac:dyDescent="0.3">
      <c r="A22" s="48"/>
      <c r="B22" s="48">
        <v>62118</v>
      </c>
      <c r="C22" s="41" t="s">
        <v>115</v>
      </c>
      <c r="D22" s="36">
        <v>1165.1402</v>
      </c>
      <c r="E22" s="32">
        <v>145.07789999999997</v>
      </c>
      <c r="F22" s="32">
        <v>87.539199999999994</v>
      </c>
      <c r="G22" s="32">
        <v>519.69090000000017</v>
      </c>
      <c r="H22" s="32">
        <v>63.560899999999997</v>
      </c>
      <c r="I22" s="32">
        <v>97.669200000000018</v>
      </c>
      <c r="J22" s="32">
        <v>251.60210000000004</v>
      </c>
      <c r="K22" s="32">
        <v>0</v>
      </c>
      <c r="L22" s="32">
        <v>0.63339999999999996</v>
      </c>
      <c r="M22" s="32">
        <v>18.2559</v>
      </c>
      <c r="N22" s="32">
        <v>0</v>
      </c>
      <c r="O22" s="32">
        <v>0</v>
      </c>
      <c r="P22" s="32">
        <v>19.0121</v>
      </c>
      <c r="Q22" s="46">
        <v>0</v>
      </c>
      <c r="R22" s="45">
        <v>3417.22</v>
      </c>
      <c r="S22" s="31" t="s">
        <v>78</v>
      </c>
      <c r="T22" s="31">
        <v>0.54166806603066575</v>
      </c>
      <c r="U22" s="31" t="s">
        <v>78</v>
      </c>
      <c r="V22" s="31" t="s">
        <v>78</v>
      </c>
      <c r="W22" s="31">
        <v>0.45833193396933425</v>
      </c>
      <c r="X22" s="31" t="s">
        <v>78</v>
      </c>
      <c r="Y22" s="31" t="s">
        <v>78</v>
      </c>
      <c r="Z22" s="31" t="s">
        <v>78</v>
      </c>
      <c r="AA22" s="31" t="s">
        <v>78</v>
      </c>
      <c r="AB22" s="31" t="s">
        <v>78</v>
      </c>
    </row>
    <row r="23" spans="1:28" ht="15.75" thickBot="1" x14ac:dyDescent="0.3">
      <c r="A23" s="48"/>
      <c r="B23" s="48">
        <v>62119</v>
      </c>
      <c r="C23" s="41" t="s">
        <v>116</v>
      </c>
      <c r="D23" s="36">
        <v>1333.2601999999999</v>
      </c>
      <c r="E23" s="32">
        <v>984.14610000000005</v>
      </c>
      <c r="F23" s="32">
        <v>218.86890000000011</v>
      </c>
      <c r="G23" s="32">
        <v>83.01209999999999</v>
      </c>
      <c r="H23" s="32">
        <v>3.3940000000000001</v>
      </c>
      <c r="I23" s="32">
        <v>14.428599999999999</v>
      </c>
      <c r="J23" s="32">
        <v>29.410499999999999</v>
      </c>
      <c r="K23" s="32">
        <v>7.2778999999999998</v>
      </c>
      <c r="L23" s="32">
        <v>2.4209000000000001</v>
      </c>
      <c r="M23" s="32">
        <v>4.3248999999999995</v>
      </c>
      <c r="N23" s="32">
        <v>0</v>
      </c>
      <c r="O23" s="32">
        <v>5.3228999999999997</v>
      </c>
      <c r="P23" s="32">
        <v>1.4774</v>
      </c>
      <c r="Q23" s="46">
        <v>12.597200000000001</v>
      </c>
      <c r="R23" s="45">
        <v>2607.85</v>
      </c>
      <c r="S23" s="31" t="s">
        <v>78</v>
      </c>
      <c r="T23" s="31" t="s">
        <v>78</v>
      </c>
      <c r="U23" s="31">
        <v>1</v>
      </c>
      <c r="V23" s="31" t="s">
        <v>78</v>
      </c>
      <c r="W23" s="31" t="s">
        <v>78</v>
      </c>
      <c r="X23" s="31" t="s">
        <v>78</v>
      </c>
      <c r="Y23" s="31" t="s">
        <v>78</v>
      </c>
      <c r="Z23" s="31" t="s">
        <v>78</v>
      </c>
      <c r="AA23" s="31" t="s">
        <v>78</v>
      </c>
      <c r="AB23" s="31" t="s">
        <v>78</v>
      </c>
    </row>
    <row r="24" spans="1:28" ht="15.75" thickBot="1" x14ac:dyDescent="0.3">
      <c r="A24" s="48"/>
      <c r="B24" s="48">
        <v>62120</v>
      </c>
      <c r="C24" s="41" t="s">
        <v>117</v>
      </c>
      <c r="D24" s="36">
        <v>878.28290000000015</v>
      </c>
      <c r="E24" s="32">
        <v>293.08300000000014</v>
      </c>
      <c r="F24" s="32">
        <v>128.61130000000003</v>
      </c>
      <c r="G24" s="32">
        <v>205.53170000000003</v>
      </c>
      <c r="H24" s="32">
        <v>35.487499999999997</v>
      </c>
      <c r="I24" s="32">
        <v>135.95659999999998</v>
      </c>
      <c r="J24" s="32">
        <v>79.612799999999993</v>
      </c>
      <c r="K24" s="32">
        <v>22.147799999999997</v>
      </c>
      <c r="L24" s="32">
        <v>0</v>
      </c>
      <c r="M24" s="32">
        <v>0</v>
      </c>
      <c r="N24" s="32">
        <v>0</v>
      </c>
      <c r="O24" s="32">
        <v>0</v>
      </c>
      <c r="P24" s="32">
        <v>0</v>
      </c>
      <c r="Q24" s="46">
        <v>41.584400000000002</v>
      </c>
      <c r="R24" s="45">
        <v>3656.77</v>
      </c>
      <c r="S24" s="31" t="s">
        <v>78</v>
      </c>
      <c r="T24" s="31">
        <v>4.2589183240670516E-4</v>
      </c>
      <c r="U24" s="31">
        <v>1.1710952009932715E-3</v>
      </c>
      <c r="V24" s="31" t="s">
        <v>78</v>
      </c>
      <c r="W24" s="31">
        <v>0.99840301296659995</v>
      </c>
      <c r="X24" s="31" t="s">
        <v>78</v>
      </c>
      <c r="Y24" s="31" t="s">
        <v>78</v>
      </c>
      <c r="Z24" s="31" t="s">
        <v>78</v>
      </c>
      <c r="AA24" s="31" t="s">
        <v>78</v>
      </c>
      <c r="AB24" s="31" t="s">
        <v>78</v>
      </c>
    </row>
    <row r="25" spans="1:28" ht="15.75" thickBot="1" x14ac:dyDescent="0.3">
      <c r="A25" s="48"/>
      <c r="B25" s="48">
        <v>62121</v>
      </c>
      <c r="C25" s="41" t="s">
        <v>118</v>
      </c>
      <c r="D25" s="36">
        <v>857.25679999999977</v>
      </c>
      <c r="E25" s="32">
        <v>495.57079999999979</v>
      </c>
      <c r="F25" s="32">
        <v>96.393799999999999</v>
      </c>
      <c r="G25" s="32">
        <v>126.97310000000002</v>
      </c>
      <c r="H25" s="32">
        <v>51.506500000000003</v>
      </c>
      <c r="I25" s="32">
        <v>39.957000000000001</v>
      </c>
      <c r="J25" s="32">
        <v>46.855599999999995</v>
      </c>
      <c r="K25" s="32">
        <v>36.0486</v>
      </c>
      <c r="L25" s="32">
        <v>4.0345000000000004</v>
      </c>
      <c r="M25" s="32">
        <v>10.5611</v>
      </c>
      <c r="N25" s="32">
        <v>0</v>
      </c>
      <c r="O25" s="32">
        <v>0</v>
      </c>
      <c r="P25" s="32">
        <v>16.533799999999999</v>
      </c>
      <c r="Q25" s="46">
        <v>59.2316</v>
      </c>
      <c r="R25" s="45">
        <v>3174.3</v>
      </c>
      <c r="S25" s="31" t="s">
        <v>78</v>
      </c>
      <c r="T25" s="31" t="s">
        <v>78</v>
      </c>
      <c r="U25" s="31">
        <v>0.6036497986276288</v>
      </c>
      <c r="V25" s="31" t="s">
        <v>78</v>
      </c>
      <c r="W25" s="31">
        <v>0.39635020137237126</v>
      </c>
      <c r="X25" s="31" t="s">
        <v>78</v>
      </c>
      <c r="Y25" s="31" t="s">
        <v>78</v>
      </c>
      <c r="Z25" s="31" t="s">
        <v>78</v>
      </c>
      <c r="AA25" s="31" t="s">
        <v>78</v>
      </c>
      <c r="AB25" s="31" t="s">
        <v>78</v>
      </c>
    </row>
    <row r="26" spans="1:28" x14ac:dyDescent="0.25">
      <c r="A26" s="48"/>
      <c r="B26" s="48">
        <v>62122</v>
      </c>
      <c r="C26" s="41" t="s">
        <v>119</v>
      </c>
      <c r="D26" s="36">
        <v>373.51489999999995</v>
      </c>
      <c r="E26" s="32">
        <v>326.60360000000003</v>
      </c>
      <c r="F26" s="32">
        <v>32.919499999999999</v>
      </c>
      <c r="G26" s="32">
        <v>11.935099999999998</v>
      </c>
      <c r="H26" s="32">
        <v>0</v>
      </c>
      <c r="I26" s="32">
        <v>0</v>
      </c>
      <c r="J26" s="32">
        <v>2.0567000000000002</v>
      </c>
      <c r="K26" s="32">
        <v>156.02310000000006</v>
      </c>
      <c r="L26" s="32">
        <v>12.7339</v>
      </c>
      <c r="M26" s="32">
        <v>11.935099999999998</v>
      </c>
      <c r="N26" s="32">
        <v>0</v>
      </c>
      <c r="O26" s="32">
        <v>0</v>
      </c>
      <c r="P26" s="32">
        <v>2.0567000000000002</v>
      </c>
      <c r="Q26" s="46">
        <v>89.586199999999991</v>
      </c>
      <c r="R26" s="45">
        <v>2425.84</v>
      </c>
      <c r="S26" s="31" t="s">
        <v>78</v>
      </c>
      <c r="T26" s="31" t="s">
        <v>78</v>
      </c>
      <c r="U26" s="31">
        <v>1</v>
      </c>
      <c r="V26" s="31" t="s">
        <v>78</v>
      </c>
      <c r="W26" s="31" t="s">
        <v>78</v>
      </c>
      <c r="X26" s="31" t="s">
        <v>78</v>
      </c>
      <c r="Y26" s="31" t="s">
        <v>78</v>
      </c>
      <c r="Z26" s="31" t="s">
        <v>78</v>
      </c>
      <c r="AA26" s="31" t="s">
        <v>78</v>
      </c>
      <c r="AB26" s="31" t="s">
        <v>78</v>
      </c>
    </row>
  </sheetData>
  <autoFilter ref="B2:C2" xr:uid="{9566EF4B-79CB-4943-B0E1-D499F39BFA3C}"/>
  <mergeCells count="3">
    <mergeCell ref="D1:D2"/>
    <mergeCell ref="Q1:Q2"/>
    <mergeCell ref="R1:R2"/>
  </mergeCells>
  <conditionalFormatting sqref="D3:AB26">
    <cfRule type="expression" dxfId="11" priority="1">
      <formula>ISTEXT(D3)</formula>
    </cfRule>
  </conditionalFormatting>
  <hyperlinks>
    <hyperlink ref="A1" location="INDEX!A1" display="INDEX!A1" xr:uid="{3E63C7AF-2361-4491-96AD-B635B5FAB922}"/>
  </hyperlinks>
  <pageMargins left="0.70866141732283472" right="0.70866141732283472" top="0.55118110236220474" bottom="0.55118110236220474" header="0.31496062992125984" footer="0.31496062992125984"/>
  <pageSetup paperSize="9" scale="80" pageOrder="overThenDown" orientation="landscape" r:id="rId1"/>
  <headerFooter>
    <oddHeader>&amp;C&amp;"-,Gras"&amp;8&amp;F</oddHeader>
    <oddFooter>&amp;L&amp;"-,Gras"&amp;8© SPW - Décembre 2024&amp;R&amp;"-,Gras"&amp;8&amp;P/&amp;N</oddFooter>
  </headerFooter>
  <colBreaks count="2" manualBreakCount="2">
    <brk id="10" max="1048575" man="1"/>
    <brk id="17" max="1048575" man="1"/>
  </col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A1B28-BEE2-4FB0-AF4C-9D4B8A968F67}">
  <sheetPr codeName="Feuil07"/>
  <dimension ref="A1:AC31"/>
  <sheetViews>
    <sheetView showGridLines="0" zoomScaleNormal="100" workbookViewId="0">
      <pane xSplit="3" ySplit="2" topLeftCell="D3" activePane="bottomRight" state="frozen"/>
      <selection activeCell="C19" sqref="C19"/>
      <selection pane="topRight" activeCell="C19" sqref="C19"/>
      <selection pane="bottomLeft" activeCell="C19" sqref="C19"/>
      <selection pane="bottomRight" activeCell="B1" sqref="B1"/>
    </sheetView>
  </sheetViews>
  <sheetFormatPr baseColWidth="10" defaultColWidth="20.7109375" defaultRowHeight="15" x14ac:dyDescent="0.25"/>
  <cols>
    <col min="1" max="1" width="3.7109375" style="6" customWidth="1"/>
    <col min="2" max="2" width="10.28515625" style="6" bestFit="1" customWidth="1"/>
    <col min="3" max="3" width="30.7109375" style="9" customWidth="1"/>
    <col min="4" max="29" width="15.7109375" style="10" customWidth="1"/>
    <col min="30" max="16384" width="20.7109375" style="7"/>
  </cols>
  <sheetData>
    <row r="1" spans="1:29" s="8" customFormat="1" ht="37.5" customHeight="1" x14ac:dyDescent="0.25">
      <c r="A1" s="12" t="s">
        <v>55</v>
      </c>
      <c r="B1" s="21">
        <v>2023</v>
      </c>
      <c r="C1" s="19" t="s">
        <v>72</v>
      </c>
      <c r="D1" s="49" t="s">
        <v>66</v>
      </c>
      <c r="E1" s="49" t="s">
        <v>59</v>
      </c>
      <c r="F1" s="24">
        <v>2020</v>
      </c>
      <c r="G1" s="24">
        <v>2020</v>
      </c>
      <c r="H1" s="49" t="s">
        <v>15</v>
      </c>
      <c r="I1" s="49" t="s">
        <v>21</v>
      </c>
      <c r="J1" s="49" t="s">
        <v>16</v>
      </c>
      <c r="K1" s="49" t="s">
        <v>22</v>
      </c>
      <c r="L1" s="49" t="s">
        <v>60</v>
      </c>
      <c r="M1" s="49" t="s">
        <v>20</v>
      </c>
      <c r="N1" s="49" t="s">
        <v>17</v>
      </c>
      <c r="O1" s="49" t="s">
        <v>23</v>
      </c>
      <c r="P1" s="49" t="s">
        <v>62</v>
      </c>
      <c r="Q1" s="49" t="s">
        <v>61</v>
      </c>
      <c r="R1" s="38" t="s">
        <v>64</v>
      </c>
      <c r="S1" s="38"/>
      <c r="T1" s="38"/>
      <c r="U1" s="23"/>
      <c r="V1" s="49" t="s">
        <v>65</v>
      </c>
      <c r="W1" s="23" t="s">
        <v>13</v>
      </c>
      <c r="X1" s="23"/>
      <c r="Y1" s="23"/>
      <c r="Z1" s="23"/>
      <c r="AA1" s="23"/>
      <c r="AB1" s="23"/>
      <c r="AC1" s="23"/>
    </row>
    <row r="2" spans="1:29" s="1" customFormat="1" ht="60.75" thickBot="1" x14ac:dyDescent="0.3">
      <c r="A2" s="14" t="s">
        <v>9</v>
      </c>
      <c r="B2" s="14" t="s">
        <v>11</v>
      </c>
      <c r="C2" s="14" t="s">
        <v>10</v>
      </c>
      <c r="D2" s="49"/>
      <c r="E2" s="49"/>
      <c r="F2" s="37" t="s">
        <v>14</v>
      </c>
      <c r="G2" s="47" t="s">
        <v>75</v>
      </c>
      <c r="H2" s="49"/>
      <c r="I2" s="49"/>
      <c r="J2" s="49"/>
      <c r="K2" s="49"/>
      <c r="L2" s="49"/>
      <c r="M2" s="49"/>
      <c r="N2" s="49"/>
      <c r="O2" s="49"/>
      <c r="P2" s="49"/>
      <c r="Q2" s="49"/>
      <c r="R2" s="37" t="s">
        <v>18</v>
      </c>
      <c r="S2" s="37" t="s">
        <v>19</v>
      </c>
      <c r="T2" s="37" t="s">
        <v>63</v>
      </c>
      <c r="U2" s="37" t="s">
        <v>6</v>
      </c>
      <c r="V2" s="49"/>
      <c r="W2" s="37" t="s">
        <v>2</v>
      </c>
      <c r="X2" s="37" t="s">
        <v>67</v>
      </c>
      <c r="Y2" s="37" t="s">
        <v>3</v>
      </c>
      <c r="Z2" s="37" t="s">
        <v>4</v>
      </c>
      <c r="AA2" s="37" t="s">
        <v>7</v>
      </c>
      <c r="AB2" s="37" t="s">
        <v>5</v>
      </c>
      <c r="AC2" s="37" t="s">
        <v>6</v>
      </c>
    </row>
    <row r="3" spans="1:29" x14ac:dyDescent="0.25">
      <c r="A3" s="16"/>
      <c r="B3" s="16">
        <v>63001</v>
      </c>
      <c r="C3" s="40" t="s">
        <v>120</v>
      </c>
      <c r="D3" s="39">
        <v>106</v>
      </c>
      <c r="E3" s="32">
        <v>5134.8900000000003</v>
      </c>
      <c r="F3" s="32">
        <v>195</v>
      </c>
      <c r="G3" s="34">
        <v>52.820754716981135</v>
      </c>
      <c r="H3" s="32">
        <v>890</v>
      </c>
      <c r="I3" s="32">
        <v>50</v>
      </c>
      <c r="J3" s="32">
        <v>4540</v>
      </c>
      <c r="K3" s="32">
        <v>25</v>
      </c>
      <c r="L3" s="32">
        <v>8900</v>
      </c>
      <c r="M3" s="32">
        <v>71</v>
      </c>
      <c r="N3" s="32" t="s">
        <v>78</v>
      </c>
      <c r="O3" s="32" t="s">
        <v>79</v>
      </c>
      <c r="P3" s="32" t="s">
        <v>78</v>
      </c>
      <c r="Q3" s="32" t="s">
        <v>79</v>
      </c>
      <c r="R3" s="32">
        <v>7107.9</v>
      </c>
      <c r="S3" s="32" t="s">
        <v>78</v>
      </c>
      <c r="T3" s="32" t="s">
        <v>78</v>
      </c>
      <c r="U3" s="32">
        <v>38.195999999999913</v>
      </c>
      <c r="V3" s="32">
        <v>80</v>
      </c>
      <c r="W3" s="31">
        <v>0.1125</v>
      </c>
      <c r="X3" s="31">
        <v>0</v>
      </c>
      <c r="Y3" s="31">
        <v>0.55000000000000004</v>
      </c>
      <c r="Z3" s="31">
        <v>0.2</v>
      </c>
      <c r="AA3" s="31">
        <v>0.1125</v>
      </c>
      <c r="AB3" s="31">
        <v>0</v>
      </c>
      <c r="AC3" s="31">
        <v>2.5000000000000001E-2</v>
      </c>
    </row>
    <row r="4" spans="1:29" x14ac:dyDescent="0.25">
      <c r="A4" s="16"/>
      <c r="B4" s="16">
        <v>63003</v>
      </c>
      <c r="C4" s="41" t="s">
        <v>121</v>
      </c>
      <c r="D4" s="39">
        <v>31</v>
      </c>
      <c r="E4" s="32">
        <v>1235.98</v>
      </c>
      <c r="F4" s="32">
        <v>61</v>
      </c>
      <c r="G4" s="34">
        <v>52.878787878787875</v>
      </c>
      <c r="H4" s="32">
        <v>250</v>
      </c>
      <c r="I4" s="32">
        <v>13</v>
      </c>
      <c r="J4" s="32" t="s">
        <v>78</v>
      </c>
      <c r="K4" s="32" t="s">
        <v>79</v>
      </c>
      <c r="L4" s="32">
        <v>3210</v>
      </c>
      <c r="M4" s="32">
        <v>17</v>
      </c>
      <c r="N4" s="32">
        <v>1890</v>
      </c>
      <c r="O4" s="32">
        <v>4</v>
      </c>
      <c r="P4" s="32" t="s">
        <v>78</v>
      </c>
      <c r="Q4" s="32" t="s">
        <v>79</v>
      </c>
      <c r="R4" s="32">
        <v>2583.4000000000005</v>
      </c>
      <c r="S4" s="32">
        <v>567</v>
      </c>
      <c r="T4" s="32" t="s">
        <v>78</v>
      </c>
      <c r="U4" s="32">
        <v>350</v>
      </c>
      <c r="V4" s="32">
        <v>28</v>
      </c>
      <c r="W4" s="31">
        <v>0.25</v>
      </c>
      <c r="X4" s="31">
        <v>0</v>
      </c>
      <c r="Y4" s="31">
        <v>0.54170000000000007</v>
      </c>
      <c r="Z4" s="31">
        <v>0.125</v>
      </c>
      <c r="AA4" s="31">
        <v>0</v>
      </c>
      <c r="AB4" s="31">
        <v>0</v>
      </c>
      <c r="AC4" s="31">
        <v>8.3299999999999999E-2</v>
      </c>
    </row>
    <row r="5" spans="1:29" x14ac:dyDescent="0.25">
      <c r="A5" s="16"/>
      <c r="B5" s="16">
        <v>63004</v>
      </c>
      <c r="C5" s="41" t="s">
        <v>122</v>
      </c>
      <c r="D5" s="39">
        <v>20</v>
      </c>
      <c r="E5" s="32">
        <v>771.87</v>
      </c>
      <c r="F5" s="32">
        <v>39</v>
      </c>
      <c r="G5" s="34">
        <v>55.208333333333336</v>
      </c>
      <c r="H5" s="32">
        <v>200</v>
      </c>
      <c r="I5" s="32">
        <v>9</v>
      </c>
      <c r="J5" s="32">
        <v>650</v>
      </c>
      <c r="K5" s="32">
        <v>4</v>
      </c>
      <c r="L5" s="32">
        <v>1590</v>
      </c>
      <c r="M5" s="32">
        <v>13</v>
      </c>
      <c r="N5" s="32" t="s">
        <v>78</v>
      </c>
      <c r="O5" s="32" t="s">
        <v>79</v>
      </c>
      <c r="P5" s="32" t="s">
        <v>78</v>
      </c>
      <c r="Q5" s="32" t="s">
        <v>79</v>
      </c>
      <c r="R5" s="32">
        <v>1194.3000000000002</v>
      </c>
      <c r="S5" s="32" t="s">
        <v>78</v>
      </c>
      <c r="T5" s="32" t="s">
        <v>78</v>
      </c>
      <c r="U5" s="32">
        <v>8.2000000000000455</v>
      </c>
      <c r="V5" s="32">
        <v>13</v>
      </c>
      <c r="W5" s="31">
        <v>0</v>
      </c>
      <c r="X5" s="31">
        <v>0</v>
      </c>
      <c r="Y5" s="31">
        <v>0.58329999999999993</v>
      </c>
      <c r="Z5" s="31">
        <v>0.16670000000000001</v>
      </c>
      <c r="AA5" s="31">
        <v>0.16670000000000001</v>
      </c>
      <c r="AB5" s="31">
        <v>0</v>
      </c>
      <c r="AC5" s="31">
        <v>8.3299999999999999E-2</v>
      </c>
    </row>
    <row r="6" spans="1:29" x14ac:dyDescent="0.25">
      <c r="A6" s="16"/>
      <c r="B6" s="16">
        <v>63012</v>
      </c>
      <c r="C6" s="41" t="s">
        <v>123</v>
      </c>
      <c r="D6" s="39">
        <v>112</v>
      </c>
      <c r="E6" s="32">
        <v>5365.41</v>
      </c>
      <c r="F6" s="32">
        <v>205</v>
      </c>
      <c r="G6" s="34">
        <v>55.568965517241381</v>
      </c>
      <c r="H6" s="32">
        <v>780</v>
      </c>
      <c r="I6" s="32">
        <v>46</v>
      </c>
      <c r="J6" s="32">
        <v>4300</v>
      </c>
      <c r="K6" s="32">
        <v>38</v>
      </c>
      <c r="L6" s="32">
        <v>8640</v>
      </c>
      <c r="M6" s="32">
        <v>76</v>
      </c>
      <c r="N6" s="32" t="s">
        <v>78</v>
      </c>
      <c r="O6" s="32" t="s">
        <v>79</v>
      </c>
      <c r="P6" s="32" t="s">
        <v>78</v>
      </c>
      <c r="Q6" s="32" t="s">
        <v>79</v>
      </c>
      <c r="R6" s="32">
        <v>6798.1</v>
      </c>
      <c r="S6" s="32" t="s">
        <v>78</v>
      </c>
      <c r="T6" s="32" t="s">
        <v>78</v>
      </c>
      <c r="U6" s="32">
        <v>671.36999999999989</v>
      </c>
      <c r="V6" s="32">
        <v>83</v>
      </c>
      <c r="W6" s="31">
        <v>7.0599999999999996E-2</v>
      </c>
      <c r="X6" s="31">
        <v>0</v>
      </c>
      <c r="Y6" s="31">
        <v>0.43530000000000002</v>
      </c>
      <c r="Z6" s="31">
        <v>0.32939999999999997</v>
      </c>
      <c r="AA6" s="31">
        <v>0.10589999999999999</v>
      </c>
      <c r="AB6" s="31">
        <v>0</v>
      </c>
      <c r="AC6" s="31">
        <v>5.8799999999999998E-2</v>
      </c>
    </row>
    <row r="7" spans="1:29" x14ac:dyDescent="0.25">
      <c r="A7" s="16"/>
      <c r="B7" s="16">
        <v>63013</v>
      </c>
      <c r="C7" s="41" t="s">
        <v>124</v>
      </c>
      <c r="D7" s="39">
        <v>47</v>
      </c>
      <c r="E7" s="32">
        <v>2677.92</v>
      </c>
      <c r="F7" s="32">
        <v>93</v>
      </c>
      <c r="G7" s="34">
        <v>53.956521739130437</v>
      </c>
      <c r="H7" s="32">
        <v>430</v>
      </c>
      <c r="I7" s="32">
        <v>24</v>
      </c>
      <c r="J7" s="32">
        <v>2250</v>
      </c>
      <c r="K7" s="32">
        <v>12</v>
      </c>
      <c r="L7" s="32">
        <v>4560</v>
      </c>
      <c r="M7" s="32">
        <v>38</v>
      </c>
      <c r="N7" s="32" t="s">
        <v>78</v>
      </c>
      <c r="O7" s="32" t="s">
        <v>79</v>
      </c>
      <c r="P7" s="32" t="s">
        <v>78</v>
      </c>
      <c r="Q7" s="32" t="s">
        <v>79</v>
      </c>
      <c r="R7" s="32">
        <v>3589.5000000000009</v>
      </c>
      <c r="S7" s="32" t="s">
        <v>78</v>
      </c>
      <c r="T7" s="32" t="s">
        <v>78</v>
      </c>
      <c r="U7" s="32">
        <v>31.489999999999782</v>
      </c>
      <c r="V7" s="32">
        <v>38</v>
      </c>
      <c r="W7" s="31">
        <v>2.5600000000000001E-2</v>
      </c>
      <c r="X7" s="31">
        <v>0</v>
      </c>
      <c r="Y7" s="31">
        <v>0.56409999999999993</v>
      </c>
      <c r="Z7" s="31">
        <v>0.2051</v>
      </c>
      <c r="AA7" s="31">
        <v>0.15380000000000002</v>
      </c>
      <c r="AB7" s="31">
        <v>0</v>
      </c>
      <c r="AC7" s="31">
        <v>5.1299999999999998E-2</v>
      </c>
    </row>
    <row r="8" spans="1:29" x14ac:dyDescent="0.25">
      <c r="A8" s="16"/>
      <c r="B8" s="16">
        <v>63020</v>
      </c>
      <c r="C8" s="41" t="s">
        <v>125</v>
      </c>
      <c r="D8" s="39">
        <v>19</v>
      </c>
      <c r="E8" s="32">
        <v>886.17</v>
      </c>
      <c r="F8" s="32">
        <v>29</v>
      </c>
      <c r="G8" s="34">
        <v>53.444444444444443</v>
      </c>
      <c r="H8" s="32">
        <v>170</v>
      </c>
      <c r="I8" s="32">
        <v>10</v>
      </c>
      <c r="J8" s="32">
        <v>1090</v>
      </c>
      <c r="K8" s="32">
        <v>5</v>
      </c>
      <c r="L8" s="32">
        <v>1980</v>
      </c>
      <c r="M8" s="32">
        <v>14</v>
      </c>
      <c r="N8" s="32" t="s">
        <v>78</v>
      </c>
      <c r="O8" s="32" t="s">
        <v>79</v>
      </c>
      <c r="P8" s="32" t="s">
        <v>78</v>
      </c>
      <c r="Q8" s="32" t="s">
        <v>79</v>
      </c>
      <c r="R8" s="32">
        <v>1619.4</v>
      </c>
      <c r="S8" s="32" t="s">
        <v>78</v>
      </c>
      <c r="T8" s="32" t="s">
        <v>78</v>
      </c>
      <c r="U8" s="32">
        <v>56.240999999999985</v>
      </c>
      <c r="V8" s="32">
        <v>15</v>
      </c>
      <c r="W8" s="31">
        <v>6.6699999999999995E-2</v>
      </c>
      <c r="X8" s="31">
        <v>0</v>
      </c>
      <c r="Y8" s="31">
        <v>0.66670000000000007</v>
      </c>
      <c r="Z8" s="31">
        <v>0.1333</v>
      </c>
      <c r="AA8" s="31">
        <v>6.6699999999999995E-2</v>
      </c>
      <c r="AB8" s="31">
        <v>0</v>
      </c>
      <c r="AC8" s="31">
        <v>6.6699999999999995E-2</v>
      </c>
    </row>
    <row r="9" spans="1:29" x14ac:dyDescent="0.25">
      <c r="A9" s="16"/>
      <c r="B9" s="16">
        <v>63023</v>
      </c>
      <c r="C9" s="41" t="s">
        <v>126</v>
      </c>
      <c r="D9" s="39">
        <v>28</v>
      </c>
      <c r="E9" s="32">
        <v>1723.82</v>
      </c>
      <c r="F9" s="32">
        <v>47</v>
      </c>
      <c r="G9" s="34">
        <v>47.033333333333331</v>
      </c>
      <c r="H9" s="32">
        <v>220</v>
      </c>
      <c r="I9" s="32">
        <v>18</v>
      </c>
      <c r="J9" s="32" t="s">
        <v>78</v>
      </c>
      <c r="K9" s="32" t="s">
        <v>79</v>
      </c>
      <c r="L9" s="32">
        <v>3150</v>
      </c>
      <c r="M9" s="32">
        <v>21</v>
      </c>
      <c r="N9" s="32" t="s">
        <v>78</v>
      </c>
      <c r="O9" s="32" t="s">
        <v>79</v>
      </c>
      <c r="P9" s="32" t="s">
        <v>78</v>
      </c>
      <c r="Q9" s="32" t="s">
        <v>79</v>
      </c>
      <c r="R9" s="32">
        <v>2548.8999999999996</v>
      </c>
      <c r="S9" s="32" t="s">
        <v>78</v>
      </c>
      <c r="T9" s="32" t="s">
        <v>78</v>
      </c>
      <c r="U9" s="32">
        <v>932.90000000000009</v>
      </c>
      <c r="V9" s="32">
        <v>26</v>
      </c>
      <c r="W9" s="31">
        <v>8.3299999999999999E-2</v>
      </c>
      <c r="X9" s="31">
        <v>0</v>
      </c>
      <c r="Y9" s="31">
        <v>0.70829999999999993</v>
      </c>
      <c r="Z9" s="31">
        <v>8.3299999999999999E-2</v>
      </c>
      <c r="AA9" s="31">
        <v>8.3299999999999999E-2</v>
      </c>
      <c r="AB9" s="31">
        <v>0</v>
      </c>
      <c r="AC9" s="31">
        <v>4.1700000000000001E-2</v>
      </c>
    </row>
    <row r="10" spans="1:29" x14ac:dyDescent="0.25">
      <c r="A10" s="16"/>
      <c r="B10" s="16">
        <v>63035</v>
      </c>
      <c r="C10" s="41" t="s">
        <v>127</v>
      </c>
      <c r="D10" s="39">
        <v>85</v>
      </c>
      <c r="E10" s="32">
        <v>3524.88</v>
      </c>
      <c r="F10" s="32">
        <v>138</v>
      </c>
      <c r="G10" s="34">
        <v>52.037037037037038</v>
      </c>
      <c r="H10" s="32">
        <v>570</v>
      </c>
      <c r="I10" s="32">
        <v>40</v>
      </c>
      <c r="J10" s="32">
        <v>4200</v>
      </c>
      <c r="K10" s="32">
        <v>20</v>
      </c>
      <c r="L10" s="32">
        <v>8360</v>
      </c>
      <c r="M10" s="32">
        <v>56</v>
      </c>
      <c r="N10" s="32">
        <v>5490</v>
      </c>
      <c r="O10" s="32">
        <v>5</v>
      </c>
      <c r="P10" s="32" t="s">
        <v>78</v>
      </c>
      <c r="Q10" s="32" t="s">
        <v>79</v>
      </c>
      <c r="R10" s="32">
        <v>6517.6</v>
      </c>
      <c r="S10" s="32">
        <v>1272.7739999999999</v>
      </c>
      <c r="T10" s="32" t="s">
        <v>78</v>
      </c>
      <c r="U10" s="32">
        <v>213.19999999999982</v>
      </c>
      <c r="V10" s="32">
        <v>64</v>
      </c>
      <c r="W10" s="31">
        <v>7.2499999999999995E-2</v>
      </c>
      <c r="X10" s="31">
        <v>4.3499999999999997E-2</v>
      </c>
      <c r="Y10" s="31">
        <v>0.49280000000000002</v>
      </c>
      <c r="Z10" s="31">
        <v>0.1739</v>
      </c>
      <c r="AA10" s="31">
        <v>0.1159</v>
      </c>
      <c r="AB10" s="31">
        <v>0</v>
      </c>
      <c r="AC10" s="31">
        <v>0.1014</v>
      </c>
    </row>
    <row r="11" spans="1:29" x14ac:dyDescent="0.25">
      <c r="A11" s="16"/>
      <c r="B11" s="16">
        <v>63038</v>
      </c>
      <c r="C11" s="41" t="s">
        <v>128</v>
      </c>
      <c r="D11" s="39">
        <v>57</v>
      </c>
      <c r="E11" s="32">
        <v>2956.2</v>
      </c>
      <c r="F11" s="32">
        <v>101</v>
      </c>
      <c r="G11" s="34">
        <v>54.490566037735846</v>
      </c>
      <c r="H11" s="32">
        <v>540</v>
      </c>
      <c r="I11" s="32">
        <v>32</v>
      </c>
      <c r="J11" s="32">
        <v>3100</v>
      </c>
      <c r="K11" s="32">
        <v>22</v>
      </c>
      <c r="L11" s="32">
        <v>6140</v>
      </c>
      <c r="M11" s="32">
        <v>45</v>
      </c>
      <c r="N11" s="32" t="s">
        <v>78</v>
      </c>
      <c r="O11" s="32" t="s">
        <v>79</v>
      </c>
      <c r="P11" s="32" t="s">
        <v>78</v>
      </c>
      <c r="Q11" s="32" t="s">
        <v>79</v>
      </c>
      <c r="R11" s="32">
        <v>4798.1999999999989</v>
      </c>
      <c r="S11" s="32" t="s">
        <v>78</v>
      </c>
      <c r="T11" s="32" t="s">
        <v>78</v>
      </c>
      <c r="U11" s="32">
        <v>71.899999999999636</v>
      </c>
      <c r="V11" s="32">
        <v>42</v>
      </c>
      <c r="W11" s="31">
        <v>4.5499999999999999E-2</v>
      </c>
      <c r="X11" s="31">
        <v>0</v>
      </c>
      <c r="Y11" s="31">
        <v>0.56820000000000004</v>
      </c>
      <c r="Z11" s="31">
        <v>0.15909999999999999</v>
      </c>
      <c r="AA11" s="31">
        <v>0.18179999999999999</v>
      </c>
      <c r="AB11" s="31">
        <v>0</v>
      </c>
      <c r="AC11" s="31">
        <v>4.5499999999999999E-2</v>
      </c>
    </row>
    <row r="12" spans="1:29" x14ac:dyDescent="0.25">
      <c r="A12" s="16"/>
      <c r="B12" s="16">
        <v>63040</v>
      </c>
      <c r="C12" s="41" t="s">
        <v>129</v>
      </c>
      <c r="D12" s="39">
        <v>6</v>
      </c>
      <c r="E12" s="32">
        <v>214.52</v>
      </c>
      <c r="F12" s="32">
        <v>16</v>
      </c>
      <c r="G12" s="34">
        <v>58.666666666666664</v>
      </c>
      <c r="H12" s="32" t="s">
        <v>78</v>
      </c>
      <c r="I12" s="32" t="s">
        <v>79</v>
      </c>
      <c r="J12" s="32" t="s">
        <v>78</v>
      </c>
      <c r="K12" s="32" t="s">
        <v>79</v>
      </c>
      <c r="L12" s="32" t="s">
        <v>78</v>
      </c>
      <c r="M12" s="32" t="s">
        <v>79</v>
      </c>
      <c r="N12" s="32" t="s">
        <v>78</v>
      </c>
      <c r="O12" s="32" t="s">
        <v>79</v>
      </c>
      <c r="P12" s="32" t="s">
        <v>78</v>
      </c>
      <c r="Q12" s="32" t="s">
        <v>79</v>
      </c>
      <c r="R12" s="32" t="s">
        <v>78</v>
      </c>
      <c r="S12" s="32" t="s">
        <v>78</v>
      </c>
      <c r="T12" s="32" t="s">
        <v>78</v>
      </c>
      <c r="U12" s="32">
        <v>176.22</v>
      </c>
      <c r="V12" s="32">
        <v>4</v>
      </c>
      <c r="W12" s="31">
        <v>0.40009999999999996</v>
      </c>
      <c r="X12" s="31">
        <v>0</v>
      </c>
      <c r="Y12" s="31">
        <v>0.39990000000000003</v>
      </c>
      <c r="Z12" s="31">
        <v>0.2</v>
      </c>
      <c r="AA12" s="31">
        <v>0</v>
      </c>
      <c r="AB12" s="31">
        <v>0</v>
      </c>
      <c r="AC12" s="31">
        <v>0</v>
      </c>
    </row>
    <row r="13" spans="1:29" x14ac:dyDescent="0.25">
      <c r="A13" s="16"/>
      <c r="B13" s="16">
        <v>63045</v>
      </c>
      <c r="C13" s="41" t="s">
        <v>130</v>
      </c>
      <c r="D13" s="39">
        <v>53</v>
      </c>
      <c r="E13" s="32">
        <v>2547.1799999999998</v>
      </c>
      <c r="F13" s="32">
        <v>92</v>
      </c>
      <c r="G13" s="34">
        <v>56.482142857142854</v>
      </c>
      <c r="H13" s="32">
        <v>610</v>
      </c>
      <c r="I13" s="32">
        <v>11</v>
      </c>
      <c r="J13" s="32">
        <v>1920</v>
      </c>
      <c r="K13" s="32">
        <v>28</v>
      </c>
      <c r="L13" s="32">
        <v>4830</v>
      </c>
      <c r="M13" s="32">
        <v>36</v>
      </c>
      <c r="N13" s="32" t="s">
        <v>78</v>
      </c>
      <c r="O13" s="32" t="s">
        <v>79</v>
      </c>
      <c r="P13" s="32" t="s">
        <v>78</v>
      </c>
      <c r="Q13" s="32" t="s">
        <v>79</v>
      </c>
      <c r="R13" s="32">
        <v>3395.9</v>
      </c>
      <c r="S13" s="32" t="s">
        <v>78</v>
      </c>
      <c r="T13" s="32" t="s">
        <v>78</v>
      </c>
      <c r="U13" s="32">
        <v>59.329999999999927</v>
      </c>
      <c r="V13" s="32">
        <v>42</v>
      </c>
      <c r="W13" s="31">
        <v>0.1628</v>
      </c>
      <c r="X13" s="31">
        <v>2.3300000000000001E-2</v>
      </c>
      <c r="Y13" s="31">
        <v>0.13949999999999999</v>
      </c>
      <c r="Z13" s="31">
        <v>0.46509999999999996</v>
      </c>
      <c r="AA13" s="31">
        <v>0.1628</v>
      </c>
      <c r="AB13" s="31">
        <v>0</v>
      </c>
      <c r="AC13" s="31">
        <v>4.6500000000000007E-2</v>
      </c>
    </row>
    <row r="14" spans="1:29" x14ac:dyDescent="0.25">
      <c r="A14" s="16"/>
      <c r="B14" s="16">
        <v>63046</v>
      </c>
      <c r="C14" s="41" t="s">
        <v>131</v>
      </c>
      <c r="D14" s="39">
        <v>24</v>
      </c>
      <c r="E14" s="32">
        <v>1167.19</v>
      </c>
      <c r="F14" s="32">
        <v>49</v>
      </c>
      <c r="G14" s="34">
        <v>54.115384615384613</v>
      </c>
      <c r="H14" s="32">
        <v>200</v>
      </c>
      <c r="I14" s="32">
        <v>12</v>
      </c>
      <c r="J14" s="32">
        <v>1200</v>
      </c>
      <c r="K14" s="32">
        <v>6</v>
      </c>
      <c r="L14" s="32">
        <v>2470</v>
      </c>
      <c r="M14" s="32">
        <v>18</v>
      </c>
      <c r="N14" s="32" t="s">
        <v>78</v>
      </c>
      <c r="O14" s="32" t="s">
        <v>79</v>
      </c>
      <c r="P14" s="32" t="s">
        <v>78</v>
      </c>
      <c r="Q14" s="32" t="s">
        <v>79</v>
      </c>
      <c r="R14" s="32">
        <v>1880.2000000000003</v>
      </c>
      <c r="S14" s="32" t="s">
        <v>78</v>
      </c>
      <c r="T14" s="32" t="s">
        <v>78</v>
      </c>
      <c r="U14" s="32">
        <v>117.20000000000005</v>
      </c>
      <c r="V14" s="32">
        <v>21</v>
      </c>
      <c r="W14" s="31">
        <v>5.2600000000000001E-2</v>
      </c>
      <c r="X14" s="31">
        <v>0</v>
      </c>
      <c r="Y14" s="31">
        <v>0.52629999999999999</v>
      </c>
      <c r="Z14" s="31">
        <v>0.31579999999999997</v>
      </c>
      <c r="AA14" s="31">
        <v>5.2600000000000001E-2</v>
      </c>
      <c r="AB14" s="31">
        <v>0</v>
      </c>
      <c r="AC14" s="31">
        <v>5.2600000000000001E-2</v>
      </c>
    </row>
    <row r="15" spans="1:29" x14ac:dyDescent="0.25">
      <c r="A15" s="16"/>
      <c r="B15" s="16">
        <v>63048</v>
      </c>
      <c r="C15" s="41" t="s">
        <v>132</v>
      </c>
      <c r="D15" s="39">
        <v>37</v>
      </c>
      <c r="E15" s="32">
        <v>1701.75</v>
      </c>
      <c r="F15" s="32">
        <v>58</v>
      </c>
      <c r="G15" s="34">
        <v>52.027027027027025</v>
      </c>
      <c r="H15" s="32">
        <v>220</v>
      </c>
      <c r="I15" s="32">
        <v>21</v>
      </c>
      <c r="J15" s="32">
        <v>2040</v>
      </c>
      <c r="K15" s="32">
        <v>6</v>
      </c>
      <c r="L15" s="32">
        <v>3660</v>
      </c>
      <c r="M15" s="32">
        <v>28</v>
      </c>
      <c r="N15" s="32" t="s">
        <v>78</v>
      </c>
      <c r="O15" s="32" t="s">
        <v>79</v>
      </c>
      <c r="P15" s="32" t="s">
        <v>78</v>
      </c>
      <c r="Q15" s="32" t="s">
        <v>79</v>
      </c>
      <c r="R15" s="32">
        <v>2949.3999999999996</v>
      </c>
      <c r="S15" s="32" t="s">
        <v>78</v>
      </c>
      <c r="T15" s="32" t="s">
        <v>78</v>
      </c>
      <c r="U15" s="32">
        <v>93.365999999999985</v>
      </c>
      <c r="V15" s="32">
        <v>31</v>
      </c>
      <c r="W15" s="31">
        <v>3.3300000000000003E-2</v>
      </c>
      <c r="X15" s="31">
        <v>3.3300000000000003E-2</v>
      </c>
      <c r="Y15" s="31">
        <v>0.7</v>
      </c>
      <c r="Z15" s="31">
        <v>0.16670000000000001</v>
      </c>
      <c r="AA15" s="31">
        <v>3.3300000000000003E-2</v>
      </c>
      <c r="AB15" s="31">
        <v>0</v>
      </c>
      <c r="AC15" s="31">
        <v>3.3300000000000003E-2</v>
      </c>
    </row>
    <row r="16" spans="1:29" x14ac:dyDescent="0.25">
      <c r="A16" s="16"/>
      <c r="B16" s="16">
        <v>63049</v>
      </c>
      <c r="C16" s="41" t="s">
        <v>133</v>
      </c>
      <c r="D16" s="39">
        <v>57</v>
      </c>
      <c r="E16" s="32">
        <v>2636.75</v>
      </c>
      <c r="F16" s="32">
        <v>136</v>
      </c>
      <c r="G16" s="34">
        <v>53.859375</v>
      </c>
      <c r="H16" s="32">
        <v>510</v>
      </c>
      <c r="I16" s="32">
        <v>27</v>
      </c>
      <c r="J16" s="32">
        <v>2420</v>
      </c>
      <c r="K16" s="32">
        <v>26</v>
      </c>
      <c r="L16" s="32">
        <v>4940</v>
      </c>
      <c r="M16" s="32">
        <v>48</v>
      </c>
      <c r="N16" s="32" t="s">
        <v>78</v>
      </c>
      <c r="O16" s="32" t="s">
        <v>79</v>
      </c>
      <c r="P16" s="32" t="s">
        <v>78</v>
      </c>
      <c r="Q16" s="32" t="s">
        <v>79</v>
      </c>
      <c r="R16" s="32">
        <v>3846.3999999999992</v>
      </c>
      <c r="S16" s="32" t="s">
        <v>78</v>
      </c>
      <c r="T16" s="32" t="s">
        <v>78</v>
      </c>
      <c r="U16" s="32">
        <v>39.300000000000182</v>
      </c>
      <c r="V16" s="32">
        <v>41</v>
      </c>
      <c r="W16" s="31">
        <v>0</v>
      </c>
      <c r="X16" s="31">
        <v>0</v>
      </c>
      <c r="Y16" s="31">
        <v>0.55810000000000004</v>
      </c>
      <c r="Z16" s="31">
        <v>0.3488</v>
      </c>
      <c r="AA16" s="31">
        <v>6.9800000000000001E-2</v>
      </c>
      <c r="AB16" s="31">
        <v>0</v>
      </c>
      <c r="AC16" s="31">
        <v>2.3300000000000001E-2</v>
      </c>
    </row>
    <row r="17" spans="1:29" x14ac:dyDescent="0.25">
      <c r="A17" s="16"/>
      <c r="B17" s="16">
        <v>63057</v>
      </c>
      <c r="C17" s="41" t="s">
        <v>134</v>
      </c>
      <c r="D17" s="39">
        <v>15</v>
      </c>
      <c r="E17" s="32">
        <v>635.38</v>
      </c>
      <c r="F17" s="32">
        <v>27</v>
      </c>
      <c r="G17" s="34">
        <v>52.2</v>
      </c>
      <c r="H17" s="32">
        <v>120</v>
      </c>
      <c r="I17" s="32">
        <v>8</v>
      </c>
      <c r="J17" s="32">
        <v>650</v>
      </c>
      <c r="K17" s="32">
        <v>7</v>
      </c>
      <c r="L17" s="32">
        <v>1290</v>
      </c>
      <c r="M17" s="32">
        <v>13</v>
      </c>
      <c r="N17" s="32" t="s">
        <v>78</v>
      </c>
      <c r="O17" s="32" t="s">
        <v>79</v>
      </c>
      <c r="P17" s="32" t="s">
        <v>78</v>
      </c>
      <c r="Q17" s="32" t="s">
        <v>79</v>
      </c>
      <c r="R17" s="32">
        <v>986.5</v>
      </c>
      <c r="S17" s="32" t="s">
        <v>78</v>
      </c>
      <c r="T17" s="32" t="s">
        <v>78</v>
      </c>
      <c r="U17" s="32">
        <v>167.64300000000003</v>
      </c>
      <c r="V17" s="32">
        <v>11</v>
      </c>
      <c r="W17" s="31">
        <v>0</v>
      </c>
      <c r="X17" s="31">
        <v>0</v>
      </c>
      <c r="Y17" s="31">
        <v>0.5</v>
      </c>
      <c r="Z17" s="31">
        <v>0.33329999999999999</v>
      </c>
      <c r="AA17" s="31">
        <v>8.3299999999999999E-2</v>
      </c>
      <c r="AB17" s="31">
        <v>0</v>
      </c>
      <c r="AC17" s="31">
        <v>8.3299999999999999E-2</v>
      </c>
    </row>
    <row r="18" spans="1:29" x14ac:dyDescent="0.25">
      <c r="A18" s="16"/>
      <c r="B18" s="16">
        <v>63058</v>
      </c>
      <c r="C18" s="41" t="s">
        <v>135</v>
      </c>
      <c r="D18" s="39">
        <v>23</v>
      </c>
      <c r="E18" s="32">
        <v>807.87</v>
      </c>
      <c r="F18" s="32">
        <v>43</v>
      </c>
      <c r="G18" s="34">
        <v>51.916666666666664</v>
      </c>
      <c r="H18" s="32">
        <v>190</v>
      </c>
      <c r="I18" s="32">
        <v>8</v>
      </c>
      <c r="J18" s="32">
        <v>870</v>
      </c>
      <c r="K18" s="32">
        <v>6</v>
      </c>
      <c r="L18" s="32">
        <v>1630</v>
      </c>
      <c r="M18" s="32">
        <v>13</v>
      </c>
      <c r="N18" s="32" t="s">
        <v>78</v>
      </c>
      <c r="O18" s="32" t="s">
        <v>79</v>
      </c>
      <c r="P18" s="32" t="s">
        <v>78</v>
      </c>
      <c r="Q18" s="32" t="s">
        <v>79</v>
      </c>
      <c r="R18" s="32">
        <v>1329.5</v>
      </c>
      <c r="S18" s="32" t="s">
        <v>78</v>
      </c>
      <c r="T18" s="32" t="s">
        <v>78</v>
      </c>
      <c r="U18" s="32">
        <v>79.851000000000113</v>
      </c>
      <c r="V18" s="32">
        <v>17</v>
      </c>
      <c r="W18" s="31">
        <v>6.6699999999999995E-2</v>
      </c>
      <c r="X18" s="31">
        <v>0</v>
      </c>
      <c r="Y18" s="31">
        <v>0.5333</v>
      </c>
      <c r="Z18" s="31">
        <v>0.1333</v>
      </c>
      <c r="AA18" s="31">
        <v>6.6699999999999995E-2</v>
      </c>
      <c r="AB18" s="31">
        <v>0</v>
      </c>
      <c r="AC18" s="31">
        <v>0.2</v>
      </c>
    </row>
    <row r="19" spans="1:29" x14ac:dyDescent="0.25">
      <c r="A19" s="16"/>
      <c r="B19" s="16">
        <v>63061</v>
      </c>
      <c r="C19" s="41" t="s">
        <v>136</v>
      </c>
      <c r="D19" s="39">
        <v>40</v>
      </c>
      <c r="E19" s="32">
        <v>2087.56</v>
      </c>
      <c r="F19" s="32">
        <v>79</v>
      </c>
      <c r="G19" s="34">
        <v>49.790697674418603</v>
      </c>
      <c r="H19" s="32">
        <v>280</v>
      </c>
      <c r="I19" s="32">
        <v>28</v>
      </c>
      <c r="J19" s="32">
        <v>2430</v>
      </c>
      <c r="K19" s="32">
        <v>6</v>
      </c>
      <c r="L19" s="32">
        <v>4240</v>
      </c>
      <c r="M19" s="32">
        <v>32</v>
      </c>
      <c r="N19" s="32" t="s">
        <v>78</v>
      </c>
      <c r="O19" s="32" t="s">
        <v>79</v>
      </c>
      <c r="P19" s="32" t="s">
        <v>78</v>
      </c>
      <c r="Q19" s="32" t="s">
        <v>79</v>
      </c>
      <c r="R19" s="32">
        <v>3486.3999999999996</v>
      </c>
      <c r="S19" s="32" t="s">
        <v>78</v>
      </c>
      <c r="T19" s="32" t="s">
        <v>78</v>
      </c>
      <c r="U19" s="32">
        <v>5.3000000000001819</v>
      </c>
      <c r="V19" s="32">
        <v>37</v>
      </c>
      <c r="W19" s="31">
        <v>5.8799999999999998E-2</v>
      </c>
      <c r="X19" s="31">
        <v>0</v>
      </c>
      <c r="Y19" s="31">
        <v>0.73530000000000006</v>
      </c>
      <c r="Z19" s="31">
        <v>2.9399999999999999E-2</v>
      </c>
      <c r="AA19" s="31">
        <v>0.14710000000000001</v>
      </c>
      <c r="AB19" s="31">
        <v>0</v>
      </c>
      <c r="AC19" s="31">
        <v>2.9399999999999999E-2</v>
      </c>
    </row>
    <row r="20" spans="1:29" x14ac:dyDescent="0.25">
      <c r="A20" s="16"/>
      <c r="B20" s="16">
        <v>63067</v>
      </c>
      <c r="C20" s="41" t="s">
        <v>137</v>
      </c>
      <c r="D20" s="39">
        <v>118</v>
      </c>
      <c r="E20" s="32">
        <v>5693.71</v>
      </c>
      <c r="F20" s="32">
        <v>226</v>
      </c>
      <c r="G20" s="34">
        <v>53.728000000000002</v>
      </c>
      <c r="H20" s="32">
        <v>1040</v>
      </c>
      <c r="I20" s="32">
        <v>56</v>
      </c>
      <c r="J20" s="32">
        <v>4470</v>
      </c>
      <c r="K20" s="32">
        <v>30</v>
      </c>
      <c r="L20" s="32">
        <v>9260</v>
      </c>
      <c r="M20" s="32">
        <v>89</v>
      </c>
      <c r="N20" s="32" t="s">
        <v>78</v>
      </c>
      <c r="O20" s="32" t="s">
        <v>79</v>
      </c>
      <c r="P20" s="32" t="s">
        <v>78</v>
      </c>
      <c r="Q20" s="32" t="s">
        <v>79</v>
      </c>
      <c r="R20" s="32">
        <v>7329.8000000000011</v>
      </c>
      <c r="S20" s="32" t="s">
        <v>78</v>
      </c>
      <c r="T20" s="32" t="s">
        <v>78</v>
      </c>
      <c r="U20" s="32">
        <v>162.15999999999985</v>
      </c>
      <c r="V20" s="32">
        <v>96</v>
      </c>
      <c r="W20" s="31">
        <v>8.1600000000000006E-2</v>
      </c>
      <c r="X20" s="31">
        <v>2.0400000000000001E-2</v>
      </c>
      <c r="Y20" s="31">
        <v>0.48979999999999996</v>
      </c>
      <c r="Z20" s="31">
        <v>0.22450000000000001</v>
      </c>
      <c r="AA20" s="31">
        <v>0.16329999999999997</v>
      </c>
      <c r="AB20" s="31">
        <v>0</v>
      </c>
      <c r="AC20" s="31">
        <v>2.0400000000000001E-2</v>
      </c>
    </row>
    <row r="21" spans="1:29" x14ac:dyDescent="0.25">
      <c r="A21" s="16"/>
      <c r="B21" s="16">
        <v>63072</v>
      </c>
      <c r="C21" s="41" t="s">
        <v>138</v>
      </c>
      <c r="D21" s="39">
        <v>7</v>
      </c>
      <c r="E21" s="32">
        <v>241.33</v>
      </c>
      <c r="F21" s="32">
        <v>15</v>
      </c>
      <c r="G21" s="34">
        <v>53</v>
      </c>
      <c r="H21" s="32" t="s">
        <v>78</v>
      </c>
      <c r="I21" s="32" t="s">
        <v>79</v>
      </c>
      <c r="J21" s="32" t="s">
        <v>78</v>
      </c>
      <c r="K21" s="32" t="s">
        <v>79</v>
      </c>
      <c r="L21" s="32">
        <v>280</v>
      </c>
      <c r="M21" s="32">
        <v>4</v>
      </c>
      <c r="N21" s="32" t="s">
        <v>78</v>
      </c>
      <c r="O21" s="32" t="s">
        <v>79</v>
      </c>
      <c r="P21" s="32" t="s">
        <v>78</v>
      </c>
      <c r="Q21" s="32" t="s">
        <v>79</v>
      </c>
      <c r="R21" s="32">
        <v>218.9</v>
      </c>
      <c r="S21" s="32" t="s">
        <v>78</v>
      </c>
      <c r="T21" s="32" t="s">
        <v>78</v>
      </c>
      <c r="U21" s="32">
        <v>21</v>
      </c>
      <c r="V21" s="32">
        <v>4</v>
      </c>
      <c r="W21" s="31">
        <v>0</v>
      </c>
      <c r="X21" s="31">
        <v>0</v>
      </c>
      <c r="Y21" s="31">
        <v>0.5</v>
      </c>
      <c r="Z21" s="31">
        <v>0.25</v>
      </c>
      <c r="AA21" s="31">
        <v>0</v>
      </c>
      <c r="AB21" s="31">
        <v>0</v>
      </c>
      <c r="AC21" s="31">
        <v>0.25</v>
      </c>
    </row>
    <row r="22" spans="1:29" x14ac:dyDescent="0.25">
      <c r="A22" s="16"/>
      <c r="B22" s="16">
        <v>63073</v>
      </c>
      <c r="C22" s="41" t="s">
        <v>139</v>
      </c>
      <c r="D22" s="39">
        <v>37</v>
      </c>
      <c r="E22" s="32">
        <v>1792.45</v>
      </c>
      <c r="F22" s="32">
        <v>93</v>
      </c>
      <c r="G22" s="34">
        <v>55.727272727272727</v>
      </c>
      <c r="H22" s="32">
        <v>240</v>
      </c>
      <c r="I22" s="32">
        <v>15</v>
      </c>
      <c r="J22" s="32">
        <v>1270</v>
      </c>
      <c r="K22" s="32">
        <v>17</v>
      </c>
      <c r="L22" s="32">
        <v>2610</v>
      </c>
      <c r="M22" s="32">
        <v>28</v>
      </c>
      <c r="N22" s="32" t="s">
        <v>78</v>
      </c>
      <c r="O22" s="32" t="s">
        <v>79</v>
      </c>
      <c r="P22" s="32" t="s">
        <v>78</v>
      </c>
      <c r="Q22" s="32" t="s">
        <v>79</v>
      </c>
      <c r="R22" s="32">
        <v>2013.3999999999999</v>
      </c>
      <c r="S22" s="32" t="s">
        <v>78</v>
      </c>
      <c r="T22" s="32" t="s">
        <v>78</v>
      </c>
      <c r="U22" s="32">
        <v>148.40000000000032</v>
      </c>
      <c r="V22" s="32">
        <v>30</v>
      </c>
      <c r="W22" s="31">
        <v>6.4500000000000002E-2</v>
      </c>
      <c r="X22" s="31">
        <v>3.2300000000000002E-2</v>
      </c>
      <c r="Y22" s="31">
        <v>0.4194</v>
      </c>
      <c r="Z22" s="31">
        <v>0.3226</v>
      </c>
      <c r="AA22" s="31">
        <v>9.6799999999999997E-2</v>
      </c>
      <c r="AB22" s="31">
        <v>0</v>
      </c>
      <c r="AC22" s="31">
        <v>6.4500000000000002E-2</v>
      </c>
    </row>
    <row r="23" spans="1:29" x14ac:dyDescent="0.25">
      <c r="A23" s="16"/>
      <c r="B23" s="16">
        <v>63075</v>
      </c>
      <c r="C23" s="41" t="s">
        <v>140</v>
      </c>
      <c r="D23" s="39">
        <v>36</v>
      </c>
      <c r="E23" s="32">
        <v>2073.84</v>
      </c>
      <c r="F23" s="32">
        <v>63</v>
      </c>
      <c r="G23" s="34">
        <v>54.162162162162161</v>
      </c>
      <c r="H23" s="32">
        <v>410</v>
      </c>
      <c r="I23" s="32">
        <v>15</v>
      </c>
      <c r="J23" s="32">
        <v>1370</v>
      </c>
      <c r="K23" s="32">
        <v>14</v>
      </c>
      <c r="L23" s="32">
        <v>3060</v>
      </c>
      <c r="M23" s="32">
        <v>27</v>
      </c>
      <c r="N23" s="32" t="s">
        <v>78</v>
      </c>
      <c r="O23" s="32" t="s">
        <v>79</v>
      </c>
      <c r="P23" s="32" t="s">
        <v>78</v>
      </c>
      <c r="Q23" s="32" t="s">
        <v>79</v>
      </c>
      <c r="R23" s="32">
        <v>2309.6999999999998</v>
      </c>
      <c r="S23" s="32" t="s">
        <v>78</v>
      </c>
      <c r="T23" s="32" t="s">
        <v>78</v>
      </c>
      <c r="U23" s="32">
        <v>417.76000000000022</v>
      </c>
      <c r="V23" s="32">
        <v>27</v>
      </c>
      <c r="W23" s="31">
        <v>3.4500000000000003E-2</v>
      </c>
      <c r="X23" s="31">
        <v>0</v>
      </c>
      <c r="Y23" s="31">
        <v>0.3448</v>
      </c>
      <c r="Z23" s="31">
        <v>0.31030000000000002</v>
      </c>
      <c r="AA23" s="31">
        <v>0.1724</v>
      </c>
      <c r="AB23" s="31">
        <v>0</v>
      </c>
      <c r="AC23" s="31">
        <v>0.13789999999999999</v>
      </c>
    </row>
    <row r="24" spans="1:29" x14ac:dyDescent="0.25">
      <c r="A24" s="16"/>
      <c r="B24" s="16">
        <v>63076</v>
      </c>
      <c r="C24" s="41" t="s">
        <v>141</v>
      </c>
      <c r="D24" s="39">
        <v>63</v>
      </c>
      <c r="E24" s="32">
        <v>2999.67</v>
      </c>
      <c r="F24" s="32">
        <v>115</v>
      </c>
      <c r="G24" s="34">
        <v>54.5</v>
      </c>
      <c r="H24" s="32">
        <v>520</v>
      </c>
      <c r="I24" s="32">
        <v>34</v>
      </c>
      <c r="J24" s="32">
        <v>3260</v>
      </c>
      <c r="K24" s="32">
        <v>23</v>
      </c>
      <c r="L24" s="32">
        <v>6100</v>
      </c>
      <c r="M24" s="32">
        <v>46</v>
      </c>
      <c r="N24" s="32" t="s">
        <v>78</v>
      </c>
      <c r="O24" s="32" t="s">
        <v>79</v>
      </c>
      <c r="P24" s="32" t="s">
        <v>78</v>
      </c>
      <c r="Q24" s="32" t="s">
        <v>79</v>
      </c>
      <c r="R24" s="32">
        <v>4871.3000000000011</v>
      </c>
      <c r="S24" s="32" t="s">
        <v>78</v>
      </c>
      <c r="T24" s="32" t="s">
        <v>78</v>
      </c>
      <c r="U24" s="32">
        <v>74.199999999999818</v>
      </c>
      <c r="V24" s="32">
        <v>54</v>
      </c>
      <c r="W24" s="31">
        <v>5.7699999999999994E-2</v>
      </c>
      <c r="X24" s="31">
        <v>0</v>
      </c>
      <c r="Y24" s="31">
        <v>0.57689999999999997</v>
      </c>
      <c r="Z24" s="31">
        <v>0.17309999999999998</v>
      </c>
      <c r="AA24" s="31">
        <v>0.11539999999999999</v>
      </c>
      <c r="AB24" s="31">
        <v>0</v>
      </c>
      <c r="AC24" s="31">
        <v>7.690000000000001E-2</v>
      </c>
    </row>
    <row r="25" spans="1:29" x14ac:dyDescent="0.25">
      <c r="A25" s="16"/>
      <c r="B25" s="16">
        <v>63079</v>
      </c>
      <c r="C25" s="41" t="s">
        <v>142</v>
      </c>
      <c r="D25" s="39">
        <v>25</v>
      </c>
      <c r="E25" s="32">
        <v>824.33</v>
      </c>
      <c r="F25" s="32">
        <v>43</v>
      </c>
      <c r="G25" s="34">
        <v>54.565217391304351</v>
      </c>
      <c r="H25" s="32">
        <v>150</v>
      </c>
      <c r="I25" s="32">
        <v>7</v>
      </c>
      <c r="J25" s="32">
        <v>730</v>
      </c>
      <c r="K25" s="32">
        <v>8</v>
      </c>
      <c r="L25" s="32">
        <v>1450</v>
      </c>
      <c r="M25" s="32">
        <v>15</v>
      </c>
      <c r="N25" s="32" t="s">
        <v>78</v>
      </c>
      <c r="O25" s="32" t="s">
        <v>79</v>
      </c>
      <c r="P25" s="32" t="s">
        <v>78</v>
      </c>
      <c r="Q25" s="32" t="s">
        <v>79</v>
      </c>
      <c r="R25" s="32">
        <v>1124.5000000000002</v>
      </c>
      <c r="S25" s="32" t="s">
        <v>78</v>
      </c>
      <c r="T25" s="32" t="s">
        <v>78</v>
      </c>
      <c r="U25" s="32">
        <v>22.900000000000091</v>
      </c>
      <c r="V25" s="32">
        <v>15</v>
      </c>
      <c r="W25" s="31">
        <v>7.1399999999999991E-2</v>
      </c>
      <c r="X25" s="31">
        <v>7.1399999999999991E-2</v>
      </c>
      <c r="Y25" s="31">
        <v>0.42859999999999998</v>
      </c>
      <c r="Z25" s="31">
        <v>0.28570000000000001</v>
      </c>
      <c r="AA25" s="31">
        <v>0.1429</v>
      </c>
      <c r="AB25" s="31">
        <v>0</v>
      </c>
      <c r="AC25" s="31">
        <v>0</v>
      </c>
    </row>
    <row r="26" spans="1:29" x14ac:dyDescent="0.25">
      <c r="A26" s="16"/>
      <c r="B26" s="16">
        <v>63080</v>
      </c>
      <c r="C26" s="41" t="s">
        <v>143</v>
      </c>
      <c r="D26" s="39">
        <v>68</v>
      </c>
      <c r="E26" s="32">
        <v>3358.14</v>
      </c>
      <c r="F26" s="32">
        <v>116</v>
      </c>
      <c r="G26" s="34">
        <v>54.602941176470587</v>
      </c>
      <c r="H26" s="32">
        <v>610</v>
      </c>
      <c r="I26" s="32">
        <v>31</v>
      </c>
      <c r="J26" s="32">
        <v>3450</v>
      </c>
      <c r="K26" s="32">
        <v>24</v>
      </c>
      <c r="L26" s="32">
        <v>6910</v>
      </c>
      <c r="M26" s="32">
        <v>51</v>
      </c>
      <c r="N26" s="32" t="s">
        <v>78</v>
      </c>
      <c r="O26" s="32" t="s">
        <v>79</v>
      </c>
      <c r="P26" s="32" t="s">
        <v>78</v>
      </c>
      <c r="Q26" s="32" t="s">
        <v>79</v>
      </c>
      <c r="R26" s="32">
        <v>5405.4000000000015</v>
      </c>
      <c r="S26" s="32" t="s">
        <v>78</v>
      </c>
      <c r="T26" s="32" t="s">
        <v>78</v>
      </c>
      <c r="U26" s="32">
        <v>153.32000000000062</v>
      </c>
      <c r="V26" s="32">
        <v>54</v>
      </c>
      <c r="W26" s="31">
        <v>3.5699999999999996E-2</v>
      </c>
      <c r="X26" s="31">
        <v>0</v>
      </c>
      <c r="Y26" s="31">
        <v>0.53569999999999995</v>
      </c>
      <c r="Z26" s="31">
        <v>0.2321</v>
      </c>
      <c r="AA26" s="31">
        <v>8.929999999999999E-2</v>
      </c>
      <c r="AB26" s="31">
        <v>0</v>
      </c>
      <c r="AC26" s="31">
        <v>0.10710000000000001</v>
      </c>
    </row>
    <row r="27" spans="1:29" x14ac:dyDescent="0.25">
      <c r="A27" s="16"/>
      <c r="B27" s="16">
        <v>63084</v>
      </c>
      <c r="C27" s="41" t="s">
        <v>144</v>
      </c>
      <c r="D27" s="39">
        <v>44</v>
      </c>
      <c r="E27" s="32">
        <v>1494.54</v>
      </c>
      <c r="F27" s="32">
        <v>59</v>
      </c>
      <c r="G27" s="34">
        <v>56.15</v>
      </c>
      <c r="H27" s="32">
        <v>280</v>
      </c>
      <c r="I27" s="32">
        <v>18</v>
      </c>
      <c r="J27" s="32">
        <v>1530</v>
      </c>
      <c r="K27" s="32">
        <v>5</v>
      </c>
      <c r="L27" s="32">
        <v>3280</v>
      </c>
      <c r="M27" s="32">
        <v>24</v>
      </c>
      <c r="N27" s="32">
        <v>1940</v>
      </c>
      <c r="O27" s="32">
        <v>4</v>
      </c>
      <c r="P27" s="32" t="s">
        <v>78</v>
      </c>
      <c r="Q27" s="32" t="s">
        <v>79</v>
      </c>
      <c r="R27" s="32">
        <v>2542.8000000000002</v>
      </c>
      <c r="S27" s="32">
        <v>582.29999999999995</v>
      </c>
      <c r="T27" s="32" t="s">
        <v>78</v>
      </c>
      <c r="U27" s="32">
        <v>96.730000000000018</v>
      </c>
      <c r="V27" s="32">
        <v>26</v>
      </c>
      <c r="W27" s="31">
        <v>0.1429</v>
      </c>
      <c r="X27" s="31">
        <v>3.5699999999999996E-2</v>
      </c>
      <c r="Y27" s="31">
        <v>0.57140000000000002</v>
      </c>
      <c r="Z27" s="31">
        <v>3.5699999999999996E-2</v>
      </c>
      <c r="AA27" s="31">
        <v>0.10710000000000001</v>
      </c>
      <c r="AB27" s="31">
        <v>0</v>
      </c>
      <c r="AC27" s="31">
        <v>0.10710000000000001</v>
      </c>
    </row>
    <row r="28" spans="1:29" x14ac:dyDescent="0.25">
      <c r="A28" s="16"/>
      <c r="B28" s="16">
        <v>63086</v>
      </c>
      <c r="C28" s="41" t="s">
        <v>145</v>
      </c>
      <c r="D28" s="39">
        <v>27</v>
      </c>
      <c r="E28" s="32">
        <v>1589.41</v>
      </c>
      <c r="F28" s="32">
        <v>53</v>
      </c>
      <c r="G28" s="34">
        <v>53.814814814814817</v>
      </c>
      <c r="H28" s="32">
        <v>250</v>
      </c>
      <c r="I28" s="32">
        <v>8</v>
      </c>
      <c r="J28" s="32">
        <v>1240</v>
      </c>
      <c r="K28" s="32">
        <v>13</v>
      </c>
      <c r="L28" s="32">
        <v>2490</v>
      </c>
      <c r="M28" s="32">
        <v>19</v>
      </c>
      <c r="N28" s="32" t="s">
        <v>78</v>
      </c>
      <c r="O28" s="32" t="s">
        <v>79</v>
      </c>
      <c r="P28" s="32" t="s">
        <v>78</v>
      </c>
      <c r="Q28" s="32" t="s">
        <v>79</v>
      </c>
      <c r="R28" s="32">
        <v>1863.4999999999998</v>
      </c>
      <c r="S28" s="32" t="s">
        <v>78</v>
      </c>
      <c r="T28" s="32" t="s">
        <v>78</v>
      </c>
      <c r="U28" s="32">
        <v>152.4860000000001</v>
      </c>
      <c r="V28" s="32">
        <v>21</v>
      </c>
      <c r="W28" s="31">
        <v>0</v>
      </c>
      <c r="X28" s="31">
        <v>4.7599999999999996E-2</v>
      </c>
      <c r="Y28" s="31">
        <v>0.28570000000000001</v>
      </c>
      <c r="Z28" s="31">
        <v>0.42859999999999998</v>
      </c>
      <c r="AA28" s="31">
        <v>0.1429</v>
      </c>
      <c r="AB28" s="31">
        <v>0</v>
      </c>
      <c r="AC28" s="31">
        <v>9.5199999999999993E-2</v>
      </c>
    </row>
    <row r="29" spans="1:29" x14ac:dyDescent="0.25">
      <c r="A29" s="16"/>
      <c r="B29" s="16">
        <v>63087</v>
      </c>
      <c r="C29" s="41" t="s">
        <v>146</v>
      </c>
      <c r="D29" s="39">
        <v>83</v>
      </c>
      <c r="E29" s="32">
        <v>4889.6000000000004</v>
      </c>
      <c r="F29" s="32">
        <v>173</v>
      </c>
      <c r="G29" s="34">
        <v>52.923913043478258</v>
      </c>
      <c r="H29" s="32">
        <v>990</v>
      </c>
      <c r="I29" s="32">
        <v>47</v>
      </c>
      <c r="J29" s="32">
        <v>4820</v>
      </c>
      <c r="K29" s="32">
        <v>19</v>
      </c>
      <c r="L29" s="32">
        <v>9640</v>
      </c>
      <c r="M29" s="32">
        <v>64</v>
      </c>
      <c r="N29" s="32" t="s">
        <v>78</v>
      </c>
      <c r="O29" s="32" t="s">
        <v>79</v>
      </c>
      <c r="P29" s="32" t="s">
        <v>78</v>
      </c>
      <c r="Q29" s="32" t="s">
        <v>79</v>
      </c>
      <c r="R29" s="32">
        <v>7629.4000000000005</v>
      </c>
      <c r="S29" s="32" t="s">
        <v>78</v>
      </c>
      <c r="T29" s="32" t="s">
        <v>78</v>
      </c>
      <c r="U29" s="32">
        <v>153.13799999999992</v>
      </c>
      <c r="V29" s="32">
        <v>71</v>
      </c>
      <c r="W29" s="31">
        <v>2.9900000000000003E-2</v>
      </c>
      <c r="X29" s="31">
        <v>0</v>
      </c>
      <c r="Y29" s="31">
        <v>0.62690000000000001</v>
      </c>
      <c r="Z29" s="31">
        <v>0.16420000000000001</v>
      </c>
      <c r="AA29" s="31">
        <v>0.1045</v>
      </c>
      <c r="AB29" s="31">
        <v>0</v>
      </c>
      <c r="AC29" s="31">
        <v>7.46E-2</v>
      </c>
    </row>
    <row r="30" spans="1:29" x14ac:dyDescent="0.25">
      <c r="A30" s="16"/>
      <c r="B30" s="16">
        <v>63088</v>
      </c>
      <c r="C30" s="41" t="s">
        <v>147</v>
      </c>
      <c r="D30" s="39">
        <v>70</v>
      </c>
      <c r="E30" s="32">
        <v>3015.86</v>
      </c>
      <c r="F30" s="32">
        <v>131</v>
      </c>
      <c r="G30" s="34">
        <v>53.428571428571431</v>
      </c>
      <c r="H30" s="32">
        <v>600</v>
      </c>
      <c r="I30" s="32">
        <v>34</v>
      </c>
      <c r="J30" s="32">
        <v>3700</v>
      </c>
      <c r="K30" s="32">
        <v>11</v>
      </c>
      <c r="L30" s="32">
        <v>7090</v>
      </c>
      <c r="M30" s="32">
        <v>45</v>
      </c>
      <c r="N30" s="32">
        <v>13620</v>
      </c>
      <c r="O30" s="32">
        <v>5</v>
      </c>
      <c r="P30" s="32" t="s">
        <v>78</v>
      </c>
      <c r="Q30" s="32" t="s">
        <v>79</v>
      </c>
      <c r="R30" s="32">
        <v>5672.5</v>
      </c>
      <c r="S30" s="32">
        <v>3348.9540000000002</v>
      </c>
      <c r="T30" s="32" t="s">
        <v>78</v>
      </c>
      <c r="U30" s="32">
        <v>269</v>
      </c>
      <c r="V30" s="32">
        <v>56</v>
      </c>
      <c r="W30" s="31">
        <v>0.14550000000000002</v>
      </c>
      <c r="X30" s="31">
        <v>1.8200000000000001E-2</v>
      </c>
      <c r="Y30" s="31">
        <v>0.54549999999999998</v>
      </c>
      <c r="Z30" s="31">
        <v>9.0899999999999995E-2</v>
      </c>
      <c r="AA30" s="31">
        <v>5.45E-2</v>
      </c>
      <c r="AB30" s="31">
        <v>0</v>
      </c>
      <c r="AC30" s="31">
        <v>0.14550000000000002</v>
      </c>
    </row>
    <row r="31" spans="1:29" x14ac:dyDescent="0.25">
      <c r="A31" s="16"/>
      <c r="B31" s="16">
        <v>63089</v>
      </c>
      <c r="C31" s="41" t="s">
        <v>148</v>
      </c>
      <c r="D31" s="39">
        <v>57</v>
      </c>
      <c r="E31" s="32">
        <v>2217.7600000000002</v>
      </c>
      <c r="F31" s="32">
        <v>116</v>
      </c>
      <c r="G31" s="34">
        <v>54.91935483870968</v>
      </c>
      <c r="H31" s="32">
        <v>620</v>
      </c>
      <c r="I31" s="32">
        <v>26</v>
      </c>
      <c r="J31" s="32">
        <v>3140</v>
      </c>
      <c r="K31" s="32">
        <v>9</v>
      </c>
      <c r="L31" s="32">
        <v>6190</v>
      </c>
      <c r="M31" s="32">
        <v>34</v>
      </c>
      <c r="N31" s="32">
        <v>6340</v>
      </c>
      <c r="O31" s="32">
        <v>6</v>
      </c>
      <c r="P31" s="32" t="s">
        <v>78</v>
      </c>
      <c r="Q31" s="32" t="s">
        <v>79</v>
      </c>
      <c r="R31" s="32">
        <v>4917.5</v>
      </c>
      <c r="S31" s="32">
        <v>1457.8969999999999</v>
      </c>
      <c r="T31" s="32" t="s">
        <v>78</v>
      </c>
      <c r="U31" s="32">
        <v>36.720000000000255</v>
      </c>
      <c r="V31" s="32">
        <v>41</v>
      </c>
      <c r="W31" s="31">
        <v>2.5000000000000001E-2</v>
      </c>
      <c r="X31" s="31">
        <v>2.5000000000000001E-2</v>
      </c>
      <c r="Y31" s="31">
        <v>0.55000000000000004</v>
      </c>
      <c r="Z31" s="31">
        <v>0.17499999999999999</v>
      </c>
      <c r="AA31" s="31">
        <v>0.1</v>
      </c>
      <c r="AB31" s="31">
        <v>0</v>
      </c>
      <c r="AC31" s="31">
        <v>0.125</v>
      </c>
    </row>
  </sheetData>
  <autoFilter ref="B2:C2" xr:uid="{9566EF4B-79CB-4943-B0E1-D499F39BFA3C}"/>
  <mergeCells count="13">
    <mergeCell ref="V1:V2"/>
    <mergeCell ref="Q1:Q2"/>
    <mergeCell ref="D1:D2"/>
    <mergeCell ref="L1:L2"/>
    <mergeCell ref="M1:M2"/>
    <mergeCell ref="O1:O2"/>
    <mergeCell ref="P1:P2"/>
    <mergeCell ref="E1:E2"/>
    <mergeCell ref="H1:H2"/>
    <mergeCell ref="I1:I2"/>
    <mergeCell ref="J1:J2"/>
    <mergeCell ref="K1:K2"/>
    <mergeCell ref="N1:N2"/>
  </mergeCells>
  <conditionalFormatting sqref="D3:F13 H3:AC13">
    <cfRule type="expression" dxfId="10" priority="3">
      <formula>ISTEXT(D3)</formula>
    </cfRule>
  </conditionalFormatting>
  <conditionalFormatting sqref="D14:F31 H14:AC31">
    <cfRule type="expression" dxfId="9" priority="2">
      <formula>ISTEXT(D14)</formula>
    </cfRule>
  </conditionalFormatting>
  <conditionalFormatting sqref="G3:G31">
    <cfRule type="expression" dxfId="8" priority="1">
      <formula>ISTEXT(G3)</formula>
    </cfRule>
  </conditionalFormatting>
  <hyperlinks>
    <hyperlink ref="A1" location="INDEX!A1" display="INDEX!A1" xr:uid="{040AA81C-A6E4-47A9-B6E4-BDA8EC6368D2}"/>
  </hyperlinks>
  <pageMargins left="0.70866141732283472" right="0.70866141732283472" top="0.55118110236220474" bottom="0.55118110236220474" header="0.31496062992125984" footer="0.31496062992125984"/>
  <pageSetup paperSize="9" scale="75" pageOrder="overThenDown" orientation="landscape" r:id="rId1"/>
  <headerFooter>
    <oddHeader>&amp;C&amp;"-,Gras"&amp;8&amp;F</oddHeader>
    <oddFooter>&amp;L&amp;"-,Gras"&amp;8© SPW - Décembre 2024&amp;R&amp;"-,Gras"&amp;8&amp;P/&amp;N</oddFooter>
  </headerFooter>
  <colBreaks count="3" manualBreakCount="3">
    <brk id="11" max="1048575" man="1"/>
    <brk id="17" max="1048575" man="1"/>
    <brk id="22" max="1048575" man="1"/>
  </col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CFFFF-5FDE-450B-9DC0-9A8BEE7CA286}">
  <sheetPr codeName="Feuil08"/>
  <dimension ref="A1:AL54"/>
  <sheetViews>
    <sheetView showGridLines="0" zoomScaleNormal="100" workbookViewId="0">
      <pane xSplit="4" ySplit="2" topLeftCell="E3" activePane="bottomRight" state="frozen"/>
      <selection activeCell="C19" sqref="C19"/>
      <selection pane="topRight" activeCell="C19" sqref="C19"/>
      <selection pane="bottomLeft" activeCell="C19" sqref="C19"/>
      <selection pane="bottomRight" activeCell="B1" sqref="B1"/>
    </sheetView>
  </sheetViews>
  <sheetFormatPr baseColWidth="10" defaultColWidth="20.7109375" defaultRowHeight="15" x14ac:dyDescent="0.25"/>
  <cols>
    <col min="1" max="1" width="3.7109375" style="6" customWidth="1"/>
    <col min="2" max="2" width="10.28515625" style="6" customWidth="1"/>
    <col min="3" max="3" width="30.7109375" style="6" customWidth="1"/>
    <col min="4" max="4" width="35.7109375" style="9" customWidth="1"/>
    <col min="5" max="5" width="15.7109375" style="7" customWidth="1"/>
    <col min="6" max="38" width="15.7109375" style="10" customWidth="1"/>
    <col min="39" max="16384" width="20.7109375" style="7"/>
  </cols>
  <sheetData>
    <row r="1" spans="1:38" s="8" customFormat="1" ht="37.5" x14ac:dyDescent="0.25">
      <c r="A1" s="12" t="s">
        <v>54</v>
      </c>
      <c r="B1" s="12"/>
      <c r="C1" s="19" t="s">
        <v>72</v>
      </c>
      <c r="D1" s="28" t="s">
        <v>24</v>
      </c>
      <c r="E1" s="50">
        <v>1990</v>
      </c>
      <c r="F1" s="50">
        <v>1991</v>
      </c>
      <c r="G1" s="50">
        <v>1992</v>
      </c>
      <c r="H1" s="50">
        <v>1993</v>
      </c>
      <c r="I1" s="50">
        <v>1994</v>
      </c>
      <c r="J1" s="50">
        <v>1995</v>
      </c>
      <c r="K1" s="50">
        <v>1996</v>
      </c>
      <c r="L1" s="50">
        <v>1997</v>
      </c>
      <c r="M1" s="50">
        <v>1998</v>
      </c>
      <c r="N1" s="50">
        <v>1999</v>
      </c>
      <c r="O1" s="50">
        <v>2000</v>
      </c>
      <c r="P1" s="50">
        <v>2001</v>
      </c>
      <c r="Q1" s="50">
        <v>2002</v>
      </c>
      <c r="R1" s="50">
        <v>2003</v>
      </c>
      <c r="S1" s="50">
        <v>2004</v>
      </c>
      <c r="T1" s="50">
        <v>2005</v>
      </c>
      <c r="U1" s="50">
        <v>2006</v>
      </c>
      <c r="V1" s="50">
        <v>2007</v>
      </c>
      <c r="W1" s="50">
        <v>2008</v>
      </c>
      <c r="X1" s="50">
        <v>2009</v>
      </c>
      <c r="Y1" s="50">
        <v>2010</v>
      </c>
      <c r="Z1" s="50">
        <v>2011</v>
      </c>
      <c r="AA1" s="50">
        <v>2012</v>
      </c>
      <c r="AB1" s="50">
        <v>2013</v>
      </c>
      <c r="AC1" s="50">
        <v>2014</v>
      </c>
      <c r="AD1" s="50">
        <v>2015</v>
      </c>
      <c r="AE1" s="50">
        <v>2016</v>
      </c>
      <c r="AF1" s="50">
        <v>2017</v>
      </c>
      <c r="AG1" s="50">
        <v>2018</v>
      </c>
      <c r="AH1" s="50">
        <v>2019</v>
      </c>
      <c r="AI1" s="50">
        <v>2020</v>
      </c>
      <c r="AJ1" s="52">
        <v>2021</v>
      </c>
      <c r="AK1" s="50">
        <v>2022</v>
      </c>
      <c r="AL1" s="52">
        <v>2023</v>
      </c>
    </row>
    <row r="2" spans="1:38" s="1" customFormat="1" ht="30.75" thickBot="1" x14ac:dyDescent="0.3">
      <c r="A2" s="14" t="s">
        <v>9</v>
      </c>
      <c r="B2" s="14" t="s">
        <v>11</v>
      </c>
      <c r="C2" s="14" t="s">
        <v>26</v>
      </c>
      <c r="D2" s="17" t="s">
        <v>25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3"/>
      <c r="AK2" s="51"/>
      <c r="AL2" s="53"/>
    </row>
    <row r="3" spans="1:38" x14ac:dyDescent="0.25">
      <c r="A3" s="15"/>
      <c r="B3" s="15">
        <v>63001</v>
      </c>
      <c r="C3" s="22" t="s">
        <v>120</v>
      </c>
      <c r="D3" s="40" t="s">
        <v>12</v>
      </c>
      <c r="E3" s="39">
        <v>497</v>
      </c>
      <c r="F3" s="32">
        <v>447</v>
      </c>
      <c r="G3" s="32">
        <v>434</v>
      </c>
      <c r="H3" s="32">
        <v>421</v>
      </c>
      <c r="I3" s="32">
        <v>386</v>
      </c>
      <c r="J3" s="32">
        <v>361</v>
      </c>
      <c r="K3" s="32">
        <v>337</v>
      </c>
      <c r="L3" s="32">
        <v>307</v>
      </c>
      <c r="M3" s="32">
        <v>287</v>
      </c>
      <c r="N3" s="32">
        <v>267</v>
      </c>
      <c r="O3" s="32">
        <v>252</v>
      </c>
      <c r="P3" s="32">
        <v>229</v>
      </c>
      <c r="Q3" s="32">
        <v>208</v>
      </c>
      <c r="R3" s="32">
        <v>202</v>
      </c>
      <c r="S3" s="32">
        <v>195</v>
      </c>
      <c r="T3" s="32">
        <v>182</v>
      </c>
      <c r="U3" s="32">
        <v>175</v>
      </c>
      <c r="V3" s="32">
        <v>162</v>
      </c>
      <c r="W3" s="32">
        <v>158</v>
      </c>
      <c r="X3" s="32">
        <v>147</v>
      </c>
      <c r="Y3" s="32">
        <v>138</v>
      </c>
      <c r="Z3" s="32">
        <v>123</v>
      </c>
      <c r="AA3" s="32">
        <v>124</v>
      </c>
      <c r="AB3" s="32">
        <v>119</v>
      </c>
      <c r="AC3" s="32">
        <v>116</v>
      </c>
      <c r="AD3" s="32">
        <v>115</v>
      </c>
      <c r="AE3" s="32">
        <v>116</v>
      </c>
      <c r="AF3" s="32">
        <v>110</v>
      </c>
      <c r="AG3" s="32">
        <v>112</v>
      </c>
      <c r="AH3" s="32">
        <v>107</v>
      </c>
      <c r="AI3" s="32">
        <v>106</v>
      </c>
      <c r="AJ3" s="32">
        <v>106</v>
      </c>
      <c r="AK3" s="32">
        <v>104</v>
      </c>
      <c r="AL3" s="32">
        <v>106</v>
      </c>
    </row>
    <row r="4" spans="1:38" ht="30" x14ac:dyDescent="0.25">
      <c r="A4" s="16"/>
      <c r="B4" s="16">
        <f>B3</f>
        <v>63001</v>
      </c>
      <c r="C4" s="33" t="str">
        <f>C3</f>
        <v>Amel</v>
      </c>
      <c r="D4" s="41" t="s">
        <v>29</v>
      </c>
      <c r="E4" s="42">
        <v>10.444044265593561</v>
      </c>
      <c r="F4" s="34">
        <v>11.291946308724832</v>
      </c>
      <c r="G4" s="34">
        <v>11.462741935483871</v>
      </c>
      <c r="H4" s="34">
        <v>11.694346793349169</v>
      </c>
      <c r="I4" s="34">
        <v>12.630569948186528</v>
      </c>
      <c r="J4" s="34">
        <v>13.484321329639888</v>
      </c>
      <c r="K4" s="34">
        <v>14.232759643916914</v>
      </c>
      <c r="L4" s="34">
        <v>15.466351791530945</v>
      </c>
      <c r="M4" s="34">
        <v>16.564320557491289</v>
      </c>
      <c r="N4" s="34">
        <v>17.627378277153557</v>
      </c>
      <c r="O4" s="34">
        <v>18.614007936507939</v>
      </c>
      <c r="P4" s="34">
        <v>20.291921397379912</v>
      </c>
      <c r="Q4" s="34">
        <v>22.619951923076925</v>
      </c>
      <c r="R4" s="34">
        <v>24.069455445544556</v>
      </c>
      <c r="S4" s="34">
        <v>24.91517948717949</v>
      </c>
      <c r="T4" s="34">
        <v>26.659450549450547</v>
      </c>
      <c r="U4" s="34">
        <v>28.428342857142855</v>
      </c>
      <c r="V4" s="34">
        <v>30.597901234567903</v>
      </c>
      <c r="W4" s="34">
        <v>31.549556962025317</v>
      </c>
      <c r="X4" s="34">
        <v>33.378707482993192</v>
      </c>
      <c r="Y4" s="34">
        <v>34.810217391304349</v>
      </c>
      <c r="Z4" s="34">
        <v>38.131707317073172</v>
      </c>
      <c r="AA4" s="34">
        <v>38.657419354838709</v>
      </c>
      <c r="AB4" s="34">
        <v>42.002689075630251</v>
      </c>
      <c r="AC4" s="34">
        <v>43.461637931034481</v>
      </c>
      <c r="AD4" s="34">
        <v>44.114930434782622</v>
      </c>
      <c r="AE4" s="34">
        <v>44.813879310344831</v>
      </c>
      <c r="AF4" s="34">
        <v>45.526727272727278</v>
      </c>
      <c r="AG4" s="34">
        <v>45.822232142857146</v>
      </c>
      <c r="AH4" s="34">
        <v>46.895327102803741</v>
      </c>
      <c r="AI4" s="34">
        <v>49.017924528301883</v>
      </c>
      <c r="AJ4" s="34">
        <v>49.298113207547168</v>
      </c>
      <c r="AK4" s="34">
        <v>49.31913461538462</v>
      </c>
      <c r="AL4" s="34">
        <v>48.442358490566036</v>
      </c>
    </row>
    <row r="5" spans="1:38" x14ac:dyDescent="0.25">
      <c r="A5" s="16"/>
      <c r="B5" s="16">
        <f>B3</f>
        <v>63001</v>
      </c>
      <c r="C5" s="33" t="str">
        <f>C4</f>
        <v>Amel</v>
      </c>
      <c r="D5" s="41" t="s">
        <v>27</v>
      </c>
      <c r="E5" s="42">
        <v>25.718253968253968</v>
      </c>
      <c r="F5" s="34">
        <v>26.474358974358974</v>
      </c>
      <c r="G5" s="34">
        <v>27.439461883408072</v>
      </c>
      <c r="H5" s="34">
        <v>27.458715596330276</v>
      </c>
      <c r="I5" s="34">
        <v>28.33495145631068</v>
      </c>
      <c r="J5" s="34">
        <v>30.505208333333332</v>
      </c>
      <c r="K5" s="34">
        <v>31.170329670329672</v>
      </c>
      <c r="L5" s="34">
        <v>31.385057471264368</v>
      </c>
      <c r="M5" s="34">
        <v>33.05294117647059</v>
      </c>
      <c r="N5" s="34">
        <v>32.585798816568044</v>
      </c>
      <c r="O5" s="34">
        <v>33.246835443037973</v>
      </c>
      <c r="P5" s="34">
        <v>35.033783783783782</v>
      </c>
      <c r="Q5" s="34">
        <v>37.210526315789473</v>
      </c>
      <c r="R5" s="34">
        <v>37.767441860465119</v>
      </c>
      <c r="S5" s="34">
        <v>39.702479338842977</v>
      </c>
      <c r="T5" s="34">
        <v>44.616822429906541</v>
      </c>
      <c r="U5" s="34">
        <v>43.943396226415096</v>
      </c>
      <c r="V5" s="34">
        <v>47.95918367346939</v>
      </c>
      <c r="W5" s="34">
        <v>51.01063829787234</v>
      </c>
      <c r="X5" s="34">
        <v>56.329545454545453</v>
      </c>
      <c r="Y5" s="34">
        <v>58.927710843373497</v>
      </c>
      <c r="Z5" s="34">
        <v>63.370370370370374</v>
      </c>
      <c r="AA5" s="34">
        <v>64.307692307692307</v>
      </c>
      <c r="AB5" s="34">
        <v>64.905405405405403</v>
      </c>
      <c r="AC5" s="34">
        <v>69.83098591549296</v>
      </c>
      <c r="AD5" s="34">
        <v>73.878787878787875</v>
      </c>
      <c r="AE5" s="34">
        <v>74.983606557377044</v>
      </c>
      <c r="AF5" s="34">
        <v>73.033898305084747</v>
      </c>
      <c r="AG5" s="34">
        <v>76.218181818181819</v>
      </c>
      <c r="AH5" s="34">
        <v>78.320754716981128</v>
      </c>
      <c r="AI5" s="34">
        <v>81.549019607843135</v>
      </c>
      <c r="AJ5" s="34">
        <v>81.88</v>
      </c>
      <c r="AK5" s="34">
        <v>82.122448979591837</v>
      </c>
      <c r="AL5" s="34">
        <v>81.7</v>
      </c>
    </row>
    <row r="6" spans="1:38" ht="30" x14ac:dyDescent="0.25">
      <c r="A6" s="16"/>
      <c r="B6" s="16">
        <f>B3</f>
        <v>63001</v>
      </c>
      <c r="C6" s="33" t="str">
        <f>C5</f>
        <v>Amel</v>
      </c>
      <c r="D6" s="41" t="s">
        <v>28</v>
      </c>
      <c r="E6" s="42">
        <v>8.8484848484848477</v>
      </c>
      <c r="F6" s="34">
        <v>8.735294117647058</v>
      </c>
      <c r="G6" s="34">
        <v>9.7073170731707314</v>
      </c>
      <c r="H6" s="34">
        <v>10.276595744680851</v>
      </c>
      <c r="I6" s="34">
        <v>11.260869565217391</v>
      </c>
      <c r="J6" s="34">
        <v>9.7777777777777786</v>
      </c>
      <c r="K6" s="34">
        <v>9.3829787234042552</v>
      </c>
      <c r="L6" s="34">
        <v>11.590909090909092</v>
      </c>
      <c r="M6" s="34">
        <v>12.80952380952381</v>
      </c>
      <c r="N6" s="34">
        <v>12.971428571428572</v>
      </c>
      <c r="O6" s="34">
        <v>12.761904761904763</v>
      </c>
      <c r="P6" s="34">
        <v>14.311111111111112</v>
      </c>
      <c r="Q6" s="34">
        <v>14.717391304347826</v>
      </c>
      <c r="R6" s="34">
        <v>12.604166666666666</v>
      </c>
      <c r="S6" s="34">
        <v>12.613636363636363</v>
      </c>
      <c r="T6" s="34">
        <v>12.191489361702128</v>
      </c>
      <c r="U6" s="34">
        <v>12.096153846153847</v>
      </c>
      <c r="V6" s="34">
        <v>13.574468085106384</v>
      </c>
      <c r="W6" s="34">
        <v>13.948717948717949</v>
      </c>
      <c r="X6" s="34">
        <v>13.613636363636363</v>
      </c>
      <c r="Y6" s="34">
        <v>14.625</v>
      </c>
      <c r="Z6" s="34">
        <v>13.2</v>
      </c>
      <c r="AA6" s="34">
        <v>12.078947368421053</v>
      </c>
      <c r="AB6" s="34">
        <v>13.233333333333333</v>
      </c>
      <c r="AC6" s="34">
        <v>13.806451612903226</v>
      </c>
      <c r="AD6" s="34">
        <v>14.866666666666667</v>
      </c>
      <c r="AE6" s="34">
        <v>13.433333333333334</v>
      </c>
      <c r="AF6" s="34">
        <v>14.111111111111111</v>
      </c>
      <c r="AG6" s="34">
        <v>15</v>
      </c>
      <c r="AH6" s="34">
        <v>14.32</v>
      </c>
      <c r="AI6" s="34">
        <v>13.916666666666666</v>
      </c>
      <c r="AJ6" s="34">
        <v>14.074074074074074</v>
      </c>
      <c r="AK6" s="34">
        <v>14.653846153846153</v>
      </c>
      <c r="AL6" s="34">
        <v>16.68</v>
      </c>
    </row>
    <row r="7" spans="1:38" x14ac:dyDescent="0.25">
      <c r="A7" s="26"/>
      <c r="B7" s="26">
        <v>63003</v>
      </c>
      <c r="C7" s="27" t="s">
        <v>121</v>
      </c>
      <c r="D7" s="44" t="s">
        <v>12</v>
      </c>
      <c r="E7" s="43">
        <v>88</v>
      </c>
      <c r="F7" s="35">
        <v>84</v>
      </c>
      <c r="G7" s="35">
        <v>79</v>
      </c>
      <c r="H7" s="35">
        <v>74</v>
      </c>
      <c r="I7" s="35">
        <v>73</v>
      </c>
      <c r="J7" s="35">
        <v>74</v>
      </c>
      <c r="K7" s="35">
        <v>67</v>
      </c>
      <c r="L7" s="35">
        <v>64</v>
      </c>
      <c r="M7" s="35">
        <v>64</v>
      </c>
      <c r="N7" s="35">
        <v>62</v>
      </c>
      <c r="O7" s="35">
        <v>62</v>
      </c>
      <c r="P7" s="35">
        <v>55</v>
      </c>
      <c r="Q7" s="35">
        <v>52</v>
      </c>
      <c r="R7" s="35">
        <v>51</v>
      </c>
      <c r="S7" s="35">
        <v>52</v>
      </c>
      <c r="T7" s="35">
        <v>48</v>
      </c>
      <c r="U7" s="35">
        <v>46</v>
      </c>
      <c r="V7" s="35">
        <v>44</v>
      </c>
      <c r="W7" s="35">
        <v>42</v>
      </c>
      <c r="X7" s="35">
        <v>41</v>
      </c>
      <c r="Y7" s="35">
        <v>41</v>
      </c>
      <c r="Z7" s="35">
        <v>33</v>
      </c>
      <c r="AA7" s="35">
        <v>33</v>
      </c>
      <c r="AB7" s="35">
        <v>32</v>
      </c>
      <c r="AC7" s="35">
        <v>34</v>
      </c>
      <c r="AD7" s="35">
        <v>33</v>
      </c>
      <c r="AE7" s="35">
        <v>31</v>
      </c>
      <c r="AF7" s="35">
        <v>32</v>
      </c>
      <c r="AG7" s="35">
        <v>32</v>
      </c>
      <c r="AH7" s="35">
        <v>30</v>
      </c>
      <c r="AI7" s="35">
        <v>33</v>
      </c>
      <c r="AJ7" s="35">
        <v>33</v>
      </c>
      <c r="AK7" s="35">
        <v>33</v>
      </c>
      <c r="AL7" s="35">
        <v>31</v>
      </c>
    </row>
    <row r="8" spans="1:38" ht="30" x14ac:dyDescent="0.25">
      <c r="A8" s="16"/>
      <c r="B8" s="16">
        <f>B7</f>
        <v>63003</v>
      </c>
      <c r="C8" s="33" t="str">
        <f>C7</f>
        <v>Aubel</v>
      </c>
      <c r="D8" s="41" t="s">
        <v>29</v>
      </c>
      <c r="E8" s="42">
        <v>17.098295454545454</v>
      </c>
      <c r="F8" s="34">
        <v>18.751666666666669</v>
      </c>
      <c r="G8" s="34">
        <v>18.896835443037972</v>
      </c>
      <c r="H8" s="34">
        <v>19.797837837837836</v>
      </c>
      <c r="I8" s="34">
        <v>20.62041095890411</v>
      </c>
      <c r="J8" s="34">
        <v>20.399729729729728</v>
      </c>
      <c r="K8" s="34">
        <v>21.774179104477611</v>
      </c>
      <c r="L8" s="34">
        <v>22.49578125</v>
      </c>
      <c r="M8" s="34">
        <v>22.657031249999999</v>
      </c>
      <c r="N8" s="34">
        <v>23.369193548387099</v>
      </c>
      <c r="O8" s="34">
        <v>23.854677419354839</v>
      </c>
      <c r="P8" s="34">
        <v>25.54</v>
      </c>
      <c r="Q8" s="34">
        <v>25.393461538461537</v>
      </c>
      <c r="R8" s="34">
        <v>26.500392156862745</v>
      </c>
      <c r="S8" s="34">
        <v>27.194230769230771</v>
      </c>
      <c r="T8" s="34">
        <v>28.609375</v>
      </c>
      <c r="U8" s="34">
        <v>30.19086956521739</v>
      </c>
      <c r="V8" s="34">
        <v>31.655681818181819</v>
      </c>
      <c r="W8" s="34">
        <v>32.498571428571424</v>
      </c>
      <c r="X8" s="34">
        <v>34.209024390243904</v>
      </c>
      <c r="Y8" s="34">
        <v>34.185853658536587</v>
      </c>
      <c r="Z8" s="34">
        <v>40.677272727272722</v>
      </c>
      <c r="AA8" s="34">
        <v>43.239090909090912</v>
      </c>
      <c r="AB8" s="34">
        <v>44.121250000000003</v>
      </c>
      <c r="AC8" s="34">
        <v>42.523823529411764</v>
      </c>
      <c r="AD8" s="34">
        <v>42.239393939393942</v>
      </c>
      <c r="AE8" s="34">
        <v>43.865806451612904</v>
      </c>
      <c r="AF8" s="34">
        <v>42.717500000000001</v>
      </c>
      <c r="AG8" s="34">
        <v>43.311875000000001</v>
      </c>
      <c r="AH8" s="34">
        <v>43.12</v>
      </c>
      <c r="AI8" s="34">
        <v>41.448787878787883</v>
      </c>
      <c r="AJ8" s="34">
        <v>40.155757575757576</v>
      </c>
      <c r="AK8" s="34">
        <v>39.376060606060605</v>
      </c>
      <c r="AL8" s="34">
        <v>39.870322580645158</v>
      </c>
    </row>
    <row r="9" spans="1:38" x14ac:dyDescent="0.25">
      <c r="A9" s="16"/>
      <c r="B9" s="16">
        <f>B7</f>
        <v>63003</v>
      </c>
      <c r="C9" s="33" t="str">
        <f>C8</f>
        <v>Aubel</v>
      </c>
      <c r="D9" s="41" t="s">
        <v>27</v>
      </c>
      <c r="E9" s="42">
        <v>40.258620689655174</v>
      </c>
      <c r="F9" s="34">
        <v>40.053571428571431</v>
      </c>
      <c r="G9" s="34">
        <v>42.450980392156865</v>
      </c>
      <c r="H9" s="34">
        <v>42.346153846153847</v>
      </c>
      <c r="I9" s="34">
        <v>44.255319148936174</v>
      </c>
      <c r="J9" s="34">
        <v>42.84375</v>
      </c>
      <c r="K9" s="34">
        <v>48.771428571428572</v>
      </c>
      <c r="L9" s="34">
        <v>49.756756756756758</v>
      </c>
      <c r="M9" s="34">
        <v>50.94736842105263</v>
      </c>
      <c r="N9" s="34">
        <v>53.5</v>
      </c>
      <c r="O9" s="34">
        <v>55.735294117647058</v>
      </c>
      <c r="P9" s="34">
        <v>56.371428571428574</v>
      </c>
      <c r="Q9" s="34">
        <v>55.285714285714285</v>
      </c>
      <c r="R9" s="34">
        <v>54.81818181818182</v>
      </c>
      <c r="S9" s="34">
        <v>59.303030303030305</v>
      </c>
      <c r="T9" s="34">
        <v>59.833333333333336</v>
      </c>
      <c r="U9" s="34">
        <v>64.172413793103445</v>
      </c>
      <c r="V9" s="34">
        <v>64.241379310344826</v>
      </c>
      <c r="W9" s="34">
        <v>62.620689655172413</v>
      </c>
      <c r="X9" s="34">
        <v>67.357142857142861</v>
      </c>
      <c r="Y9" s="34">
        <v>72.615384615384613</v>
      </c>
      <c r="Z9" s="34">
        <v>72.52</v>
      </c>
      <c r="AA9" s="34">
        <v>79.217391304347828</v>
      </c>
      <c r="AB9" s="34">
        <v>81.13636363636364</v>
      </c>
      <c r="AC9" s="34">
        <v>91.428571428571431</v>
      </c>
      <c r="AD9" s="34">
        <v>90.473684210526315</v>
      </c>
      <c r="AE9" s="34">
        <v>93.166666666666671</v>
      </c>
      <c r="AF9" s="34">
        <v>96.82352941176471</v>
      </c>
      <c r="AG9" s="34">
        <v>96.411764705882348</v>
      </c>
      <c r="AH9" s="34">
        <v>103.75</v>
      </c>
      <c r="AI9" s="34">
        <v>107.46666666666667</v>
      </c>
      <c r="AJ9" s="34">
        <v>112.14285714285714</v>
      </c>
      <c r="AK9" s="34">
        <v>116.85714285714286</v>
      </c>
      <c r="AL9" s="34">
        <v>125.46153846153847</v>
      </c>
    </row>
    <row r="10" spans="1:38" ht="30" x14ac:dyDescent="0.25">
      <c r="A10" s="16"/>
      <c r="B10" s="16">
        <f>B7</f>
        <v>63003</v>
      </c>
      <c r="C10" s="33" t="str">
        <f>C9</f>
        <v>Aubel</v>
      </c>
      <c r="D10" s="41" t="s">
        <v>28</v>
      </c>
      <c r="E10" s="42" t="s">
        <v>78</v>
      </c>
      <c r="F10" s="34">
        <v>20.2</v>
      </c>
      <c r="G10" s="34">
        <v>18.5</v>
      </c>
      <c r="H10" s="34">
        <v>23.333333333333332</v>
      </c>
      <c r="I10" s="34">
        <v>20.571428571428573</v>
      </c>
      <c r="J10" s="34">
        <v>19.5</v>
      </c>
      <c r="K10" s="34">
        <v>18</v>
      </c>
      <c r="L10" s="34">
        <v>25.545454545454547</v>
      </c>
      <c r="M10" s="34">
        <v>29</v>
      </c>
      <c r="N10" s="34">
        <v>14</v>
      </c>
      <c r="O10" s="34">
        <v>31.785714285714285</v>
      </c>
      <c r="P10" s="34">
        <v>24.076923076923077</v>
      </c>
      <c r="Q10" s="34">
        <v>23.90909090909091</v>
      </c>
      <c r="R10" s="34">
        <v>24.8</v>
      </c>
      <c r="S10" s="34">
        <v>18.5</v>
      </c>
      <c r="T10" s="34">
        <v>27.363636363636363</v>
      </c>
      <c r="U10" s="34">
        <v>33.375</v>
      </c>
      <c r="V10" s="34">
        <v>35.75</v>
      </c>
      <c r="W10" s="34">
        <v>32.888888888888886</v>
      </c>
      <c r="X10" s="34">
        <v>32</v>
      </c>
      <c r="Y10" s="34">
        <v>28.555555555555557</v>
      </c>
      <c r="Z10" s="34">
        <v>27.555555555555557</v>
      </c>
      <c r="AA10" s="34">
        <v>26.571428571428573</v>
      </c>
      <c r="AB10" s="34">
        <v>20.571428571428573</v>
      </c>
      <c r="AC10" s="34">
        <v>16</v>
      </c>
      <c r="AD10" s="34">
        <v>18.8</v>
      </c>
      <c r="AE10" s="34">
        <v>13.875</v>
      </c>
      <c r="AF10" s="34">
        <v>18</v>
      </c>
      <c r="AG10" s="34">
        <v>14.5</v>
      </c>
      <c r="AH10" s="34">
        <v>20.25</v>
      </c>
      <c r="AI10" s="34">
        <v>13.5</v>
      </c>
      <c r="AJ10" s="34" t="s">
        <v>78</v>
      </c>
      <c r="AK10" s="34" t="s">
        <v>78</v>
      </c>
      <c r="AL10" s="34" t="s">
        <v>78</v>
      </c>
    </row>
    <row r="11" spans="1:38" x14ac:dyDescent="0.25">
      <c r="A11" s="26"/>
      <c r="B11" s="26">
        <v>63004</v>
      </c>
      <c r="C11" s="27" t="s">
        <v>122</v>
      </c>
      <c r="D11" s="44" t="s">
        <v>12</v>
      </c>
      <c r="E11" s="43">
        <v>66</v>
      </c>
      <c r="F11" s="35">
        <v>66</v>
      </c>
      <c r="G11" s="35">
        <v>64</v>
      </c>
      <c r="H11" s="35">
        <v>61</v>
      </c>
      <c r="I11" s="35">
        <v>56</v>
      </c>
      <c r="J11" s="35">
        <v>54</v>
      </c>
      <c r="K11" s="35">
        <v>51</v>
      </c>
      <c r="L11" s="35">
        <v>43</v>
      </c>
      <c r="M11" s="35">
        <v>41</v>
      </c>
      <c r="N11" s="35">
        <v>41</v>
      </c>
      <c r="O11" s="35">
        <v>39</v>
      </c>
      <c r="P11" s="35">
        <v>39</v>
      </c>
      <c r="Q11" s="35">
        <v>39</v>
      </c>
      <c r="R11" s="35">
        <v>38</v>
      </c>
      <c r="S11" s="35">
        <v>32</v>
      </c>
      <c r="T11" s="35">
        <v>30</v>
      </c>
      <c r="U11" s="35">
        <v>27</v>
      </c>
      <c r="V11" s="35">
        <v>26</v>
      </c>
      <c r="W11" s="35">
        <v>25</v>
      </c>
      <c r="X11" s="35">
        <v>22</v>
      </c>
      <c r="Y11" s="35">
        <v>23</v>
      </c>
      <c r="Z11" s="35">
        <v>23</v>
      </c>
      <c r="AA11" s="35">
        <v>23</v>
      </c>
      <c r="AB11" s="35">
        <v>24</v>
      </c>
      <c r="AC11" s="35">
        <v>25</v>
      </c>
      <c r="AD11" s="35">
        <v>25</v>
      </c>
      <c r="AE11" s="35">
        <v>26</v>
      </c>
      <c r="AF11" s="35">
        <v>25</v>
      </c>
      <c r="AG11" s="35">
        <v>27</v>
      </c>
      <c r="AH11" s="35">
        <v>26</v>
      </c>
      <c r="AI11" s="35">
        <v>24</v>
      </c>
      <c r="AJ11" s="35">
        <v>23</v>
      </c>
      <c r="AK11" s="35">
        <v>20</v>
      </c>
      <c r="AL11" s="35">
        <v>20</v>
      </c>
    </row>
    <row r="12" spans="1:38" ht="30" x14ac:dyDescent="0.25">
      <c r="A12" s="16"/>
      <c r="B12" s="16">
        <f>B11</f>
        <v>63004</v>
      </c>
      <c r="C12" s="33" t="str">
        <f>C11</f>
        <v>Baelen</v>
      </c>
      <c r="D12" s="41" t="s">
        <v>29</v>
      </c>
      <c r="E12" s="42">
        <v>17.070757575757575</v>
      </c>
      <c r="F12" s="34">
        <v>16.507121212121213</v>
      </c>
      <c r="G12" s="34">
        <v>17.020468749999999</v>
      </c>
      <c r="H12" s="34">
        <v>17.673442622950819</v>
      </c>
      <c r="I12" s="34">
        <v>19.509464285714287</v>
      </c>
      <c r="J12" s="34">
        <v>20.531851851851851</v>
      </c>
      <c r="K12" s="34">
        <v>21.183725490196078</v>
      </c>
      <c r="L12" s="34">
        <v>22.988139534883722</v>
      </c>
      <c r="M12" s="34">
        <v>23.591951219512193</v>
      </c>
      <c r="N12" s="34">
        <v>24.207560975609759</v>
      </c>
      <c r="O12" s="34">
        <v>25.153589743589741</v>
      </c>
      <c r="P12" s="34">
        <v>25.490256410256411</v>
      </c>
      <c r="Q12" s="34">
        <v>25.313846153846153</v>
      </c>
      <c r="R12" s="34">
        <v>27.216315789473683</v>
      </c>
      <c r="S12" s="34">
        <v>30.5975</v>
      </c>
      <c r="T12" s="34">
        <v>32.767333333333333</v>
      </c>
      <c r="U12" s="34">
        <v>34.052592592592589</v>
      </c>
      <c r="V12" s="34">
        <v>34.908846153846156</v>
      </c>
      <c r="W12" s="34">
        <v>35.630400000000002</v>
      </c>
      <c r="X12" s="34">
        <v>39.113181818181822</v>
      </c>
      <c r="Y12" s="34">
        <v>39.935652173913041</v>
      </c>
      <c r="Z12" s="34">
        <v>38.483043478260868</v>
      </c>
      <c r="AA12" s="34">
        <v>36.543478260869563</v>
      </c>
      <c r="AB12" s="34">
        <v>36.274999999999999</v>
      </c>
      <c r="AC12" s="34">
        <v>34.989600000000003</v>
      </c>
      <c r="AD12" s="34">
        <v>35.258800000000001</v>
      </c>
      <c r="AE12" s="34">
        <v>35.220384615384617</v>
      </c>
      <c r="AF12" s="34">
        <v>32.884399999999999</v>
      </c>
      <c r="AG12" s="34">
        <v>35.426666666666662</v>
      </c>
      <c r="AH12" s="34">
        <v>35.697307692307689</v>
      </c>
      <c r="AI12" s="34">
        <v>38.316249999999997</v>
      </c>
      <c r="AJ12" s="34">
        <v>39.015652173913047</v>
      </c>
      <c r="AK12" s="34">
        <v>42.042499999999997</v>
      </c>
      <c r="AL12" s="34">
        <v>38.593499999999999</v>
      </c>
    </row>
    <row r="13" spans="1:38" x14ac:dyDescent="0.25">
      <c r="A13" s="16"/>
      <c r="B13" s="16">
        <f>B11</f>
        <v>63004</v>
      </c>
      <c r="C13" s="33" t="str">
        <f>C12</f>
        <v>Baelen</v>
      </c>
      <c r="D13" s="41" t="s">
        <v>27</v>
      </c>
      <c r="E13" s="42">
        <v>33.533333333333331</v>
      </c>
      <c r="F13" s="34">
        <v>33.046511627906973</v>
      </c>
      <c r="G13" s="34">
        <v>34.465116279069768</v>
      </c>
      <c r="H13" s="34">
        <v>34.820512820512818</v>
      </c>
      <c r="I13" s="34">
        <v>36.914285714285711</v>
      </c>
      <c r="J13" s="34">
        <v>39</v>
      </c>
      <c r="K13" s="34">
        <v>40.161290322580648</v>
      </c>
      <c r="L13" s="34">
        <v>38.333333333333336</v>
      </c>
      <c r="M13" s="34">
        <v>42.56</v>
      </c>
      <c r="N13" s="34">
        <v>44.384615384615387</v>
      </c>
      <c r="O13" s="34">
        <v>44.46153846153846</v>
      </c>
      <c r="P13" s="34">
        <v>46.24</v>
      </c>
      <c r="Q13" s="34">
        <v>45.75</v>
      </c>
      <c r="R13" s="34">
        <v>45.416666666666664</v>
      </c>
      <c r="S13" s="34">
        <v>49.476190476190474</v>
      </c>
      <c r="T13" s="34">
        <v>50.5</v>
      </c>
      <c r="U13" s="34">
        <v>51.882352941176471</v>
      </c>
      <c r="V13" s="34">
        <v>59.8</v>
      </c>
      <c r="W13" s="34">
        <v>56.4</v>
      </c>
      <c r="X13" s="34">
        <v>67.692307692307693</v>
      </c>
      <c r="Y13" s="34">
        <v>67.571428571428569</v>
      </c>
      <c r="Z13" s="34">
        <v>71.416666666666671</v>
      </c>
      <c r="AA13" s="34">
        <v>72.818181818181813</v>
      </c>
      <c r="AB13" s="34">
        <v>61.833333333333336</v>
      </c>
      <c r="AC13" s="34">
        <v>57.3125</v>
      </c>
      <c r="AD13" s="34">
        <v>58.0625</v>
      </c>
      <c r="AE13" s="34">
        <v>61.3125</v>
      </c>
      <c r="AF13" s="34">
        <v>60.615384615384613</v>
      </c>
      <c r="AG13" s="34">
        <v>57.428571428571431</v>
      </c>
      <c r="AH13" s="34">
        <v>59.75</v>
      </c>
      <c r="AI13" s="34">
        <v>62.18181818181818</v>
      </c>
      <c r="AJ13" s="34">
        <v>68</v>
      </c>
      <c r="AK13" s="34">
        <v>65</v>
      </c>
      <c r="AL13" s="34">
        <v>57.444444444444443</v>
      </c>
    </row>
    <row r="14" spans="1:38" ht="30" x14ac:dyDescent="0.25">
      <c r="A14" s="16"/>
      <c r="B14" s="16">
        <f>B11</f>
        <v>63004</v>
      </c>
      <c r="C14" s="33" t="str">
        <f>C13</f>
        <v>Baelen</v>
      </c>
      <c r="D14" s="41" t="s">
        <v>28</v>
      </c>
      <c r="E14" s="42">
        <v>15.666666666666666</v>
      </c>
      <c r="F14" s="34">
        <v>22.416666666666668</v>
      </c>
      <c r="G14" s="34">
        <v>20.5</v>
      </c>
      <c r="H14" s="34">
        <v>24.142857142857142</v>
      </c>
      <c r="I14" s="34">
        <v>23.307692307692307</v>
      </c>
      <c r="J14" s="34">
        <v>23.142857142857142</v>
      </c>
      <c r="K14" s="34">
        <v>28.23076923076923</v>
      </c>
      <c r="L14" s="34">
        <v>27.7</v>
      </c>
      <c r="M14" s="34">
        <v>30.2</v>
      </c>
      <c r="N14" s="34">
        <v>30.09090909090909</v>
      </c>
      <c r="O14" s="34">
        <v>29.333333333333332</v>
      </c>
      <c r="P14" s="34">
        <v>33.1</v>
      </c>
      <c r="Q14" s="34">
        <v>33.6</v>
      </c>
      <c r="R14" s="34">
        <v>31</v>
      </c>
      <c r="S14" s="34">
        <v>29.2</v>
      </c>
      <c r="T14" s="34">
        <v>32.4</v>
      </c>
      <c r="U14" s="34">
        <v>31.333333333333332</v>
      </c>
      <c r="V14" s="34">
        <v>35</v>
      </c>
      <c r="W14" s="34">
        <v>32.555555555555557</v>
      </c>
      <c r="X14" s="34">
        <v>34.125</v>
      </c>
      <c r="Y14" s="34">
        <v>35.875</v>
      </c>
      <c r="Z14" s="34">
        <v>44.285714285714285</v>
      </c>
      <c r="AA14" s="34">
        <v>40.571428571428569</v>
      </c>
      <c r="AB14" s="34">
        <v>60.6</v>
      </c>
      <c r="AC14" s="34" t="s">
        <v>78</v>
      </c>
      <c r="AD14" s="34">
        <v>40.4</v>
      </c>
      <c r="AE14" s="34">
        <v>33.75</v>
      </c>
      <c r="AF14" s="34">
        <v>41.833333333333336</v>
      </c>
      <c r="AG14" s="34">
        <v>42</v>
      </c>
      <c r="AH14" s="34">
        <v>40.5</v>
      </c>
      <c r="AI14" s="34">
        <v>53.25</v>
      </c>
      <c r="AJ14" s="34" t="s">
        <v>78</v>
      </c>
      <c r="AK14" s="34">
        <v>38.4</v>
      </c>
      <c r="AL14" s="34">
        <v>28.5</v>
      </c>
    </row>
    <row r="15" spans="1:38" x14ac:dyDescent="0.25">
      <c r="A15" s="26"/>
      <c r="B15" s="26">
        <v>63012</v>
      </c>
      <c r="C15" s="27" t="s">
        <v>123</v>
      </c>
      <c r="D15" s="44" t="s">
        <v>12</v>
      </c>
      <c r="E15" s="43">
        <v>408</v>
      </c>
      <c r="F15" s="35">
        <v>394</v>
      </c>
      <c r="G15" s="35">
        <v>372</v>
      </c>
      <c r="H15" s="35">
        <v>357</v>
      </c>
      <c r="I15" s="35">
        <v>347</v>
      </c>
      <c r="J15" s="35">
        <v>338</v>
      </c>
      <c r="K15" s="35">
        <v>332</v>
      </c>
      <c r="L15" s="35">
        <v>326</v>
      </c>
      <c r="M15" s="35">
        <v>314</v>
      </c>
      <c r="N15" s="35">
        <v>301</v>
      </c>
      <c r="O15" s="35">
        <v>296</v>
      </c>
      <c r="P15" s="35">
        <v>243</v>
      </c>
      <c r="Q15" s="35">
        <v>230</v>
      </c>
      <c r="R15" s="35">
        <v>218</v>
      </c>
      <c r="S15" s="35">
        <v>205</v>
      </c>
      <c r="T15" s="35">
        <v>190</v>
      </c>
      <c r="U15" s="35">
        <v>186</v>
      </c>
      <c r="V15" s="35">
        <v>172</v>
      </c>
      <c r="W15" s="35">
        <v>164</v>
      </c>
      <c r="X15" s="35">
        <v>149</v>
      </c>
      <c r="Y15" s="35">
        <v>141</v>
      </c>
      <c r="Z15" s="35">
        <v>129</v>
      </c>
      <c r="AA15" s="35">
        <v>127</v>
      </c>
      <c r="AB15" s="35">
        <v>120</v>
      </c>
      <c r="AC15" s="35">
        <v>119</v>
      </c>
      <c r="AD15" s="35">
        <v>119</v>
      </c>
      <c r="AE15" s="35">
        <v>115</v>
      </c>
      <c r="AF15" s="35">
        <v>118</v>
      </c>
      <c r="AG15" s="35">
        <v>116</v>
      </c>
      <c r="AH15" s="35">
        <v>116</v>
      </c>
      <c r="AI15" s="35">
        <v>116</v>
      </c>
      <c r="AJ15" s="35">
        <v>113</v>
      </c>
      <c r="AK15" s="35">
        <v>116</v>
      </c>
      <c r="AL15" s="35">
        <v>112</v>
      </c>
    </row>
    <row r="16" spans="1:38" ht="30" x14ac:dyDescent="0.25">
      <c r="A16" s="16"/>
      <c r="B16" s="16">
        <f>B15</f>
        <v>63012</v>
      </c>
      <c r="C16" s="33" t="str">
        <f>C15</f>
        <v>Büllingen</v>
      </c>
      <c r="D16" s="41" t="s">
        <v>29</v>
      </c>
      <c r="E16" s="42">
        <v>12.590392156862745</v>
      </c>
      <c r="F16" s="34">
        <v>12.507766497461928</v>
      </c>
      <c r="G16" s="34">
        <v>12.692634408602151</v>
      </c>
      <c r="H16" s="34">
        <v>13.352717086834735</v>
      </c>
      <c r="I16" s="34">
        <v>13.517492795389048</v>
      </c>
      <c r="J16" s="34">
        <v>13.68026627218935</v>
      </c>
      <c r="K16" s="34">
        <v>13.748915662650601</v>
      </c>
      <c r="L16" s="34">
        <v>13.86006134969325</v>
      </c>
      <c r="M16" s="34">
        <v>14.241656050955415</v>
      </c>
      <c r="N16" s="34">
        <v>14.570730897009966</v>
      </c>
      <c r="O16" s="34">
        <v>14.870641891891891</v>
      </c>
      <c r="P16" s="34">
        <v>17.972510288065845</v>
      </c>
      <c r="Q16" s="34">
        <v>19.072695652173913</v>
      </c>
      <c r="R16" s="34">
        <v>20.262293577981652</v>
      </c>
      <c r="S16" s="34">
        <v>21.643121951219513</v>
      </c>
      <c r="T16" s="34">
        <v>23.951368421052631</v>
      </c>
      <c r="U16" s="34">
        <v>25.360645161290321</v>
      </c>
      <c r="V16" s="34">
        <v>27.506511627906974</v>
      </c>
      <c r="W16" s="34">
        <v>29.263231707317072</v>
      </c>
      <c r="X16" s="34">
        <v>31.599328859060403</v>
      </c>
      <c r="Y16" s="34">
        <v>34.94063829787234</v>
      </c>
      <c r="Z16" s="34">
        <v>38.144263565891471</v>
      </c>
      <c r="AA16" s="34">
        <v>40.032992125984251</v>
      </c>
      <c r="AB16" s="34">
        <v>42.088999999999999</v>
      </c>
      <c r="AC16" s="34">
        <v>40.87344537815126</v>
      </c>
      <c r="AD16" s="34">
        <v>41.539865546218486</v>
      </c>
      <c r="AE16" s="34">
        <v>42.203391304347825</v>
      </c>
      <c r="AF16" s="34">
        <v>43.941949152542378</v>
      </c>
      <c r="AG16" s="34">
        <v>44.961637931034481</v>
      </c>
      <c r="AH16" s="34">
        <v>45.608706896551723</v>
      </c>
      <c r="AI16" s="34">
        <v>46.176896551724141</v>
      </c>
      <c r="AJ16" s="34">
        <v>46.905929203539827</v>
      </c>
      <c r="AK16" s="34">
        <v>46.481379310344828</v>
      </c>
      <c r="AL16" s="34">
        <v>47.90544642857143</v>
      </c>
    </row>
    <row r="17" spans="1:38" x14ac:dyDescent="0.25">
      <c r="A17" s="16"/>
      <c r="B17" s="16">
        <f>B15</f>
        <v>63012</v>
      </c>
      <c r="C17" s="33" t="str">
        <f>C16</f>
        <v>Büllingen</v>
      </c>
      <c r="D17" s="41" t="s">
        <v>27</v>
      </c>
      <c r="E17" s="42">
        <v>22.007905138339922</v>
      </c>
      <c r="F17" s="34">
        <v>23.386554621848738</v>
      </c>
      <c r="G17" s="34">
        <v>24.442857142857143</v>
      </c>
      <c r="H17" s="34">
        <v>25.782828282828284</v>
      </c>
      <c r="I17" s="34">
        <v>25.396825396825395</v>
      </c>
      <c r="J17" s="34">
        <v>25.934426229508198</v>
      </c>
      <c r="K17" s="34">
        <v>27.090361445783131</v>
      </c>
      <c r="L17" s="34">
        <v>28.615384615384617</v>
      </c>
      <c r="M17" s="34">
        <v>29.910958904109588</v>
      </c>
      <c r="N17" s="34">
        <v>31.176470588235293</v>
      </c>
      <c r="O17" s="34">
        <v>30.8</v>
      </c>
      <c r="P17" s="34">
        <v>33.158730158730158</v>
      </c>
      <c r="Q17" s="34">
        <v>33.705882352941174</v>
      </c>
      <c r="R17" s="34">
        <v>33.05263157894737</v>
      </c>
      <c r="S17" s="34">
        <v>36.607476635514018</v>
      </c>
      <c r="T17" s="34">
        <v>34.46153846153846</v>
      </c>
      <c r="U17" s="34">
        <v>37.723404255319146</v>
      </c>
      <c r="V17" s="34">
        <v>41.101123595505619</v>
      </c>
      <c r="W17" s="34">
        <v>41.275862068965516</v>
      </c>
      <c r="X17" s="34">
        <v>47.176470588235297</v>
      </c>
      <c r="Y17" s="34">
        <v>51.184210526315788</v>
      </c>
      <c r="Z17" s="34">
        <v>52.897058823529413</v>
      </c>
      <c r="AA17" s="34">
        <v>55.016393442622949</v>
      </c>
      <c r="AB17" s="34">
        <v>58.783333333333331</v>
      </c>
      <c r="AC17" s="34">
        <v>53.213114754098363</v>
      </c>
      <c r="AD17" s="34">
        <v>55.94736842105263</v>
      </c>
      <c r="AE17" s="34">
        <v>57.727272727272727</v>
      </c>
      <c r="AF17" s="34">
        <v>65.818181818181813</v>
      </c>
      <c r="AG17" s="34">
        <v>70.137254901960787</v>
      </c>
      <c r="AH17" s="34">
        <v>74.431372549019613</v>
      </c>
      <c r="AI17" s="34">
        <v>73.058823529411768</v>
      </c>
      <c r="AJ17" s="34">
        <v>75.48</v>
      </c>
      <c r="AK17" s="34">
        <v>75.540000000000006</v>
      </c>
      <c r="AL17" s="34">
        <v>76.369565217391298</v>
      </c>
    </row>
    <row r="18" spans="1:38" ht="30" x14ac:dyDescent="0.25">
      <c r="A18" s="16"/>
      <c r="B18" s="16">
        <f>B15</f>
        <v>63012</v>
      </c>
      <c r="C18" s="33" t="str">
        <f>C17</f>
        <v>Büllingen</v>
      </c>
      <c r="D18" s="41" t="s">
        <v>28</v>
      </c>
      <c r="E18" s="42">
        <v>11.147058823529411</v>
      </c>
      <c r="F18" s="34">
        <v>11.263157894736842</v>
      </c>
      <c r="G18" s="34">
        <v>10.447368421052632</v>
      </c>
      <c r="H18" s="34">
        <v>15.586956521739131</v>
      </c>
      <c r="I18" s="34">
        <v>17.725490196078432</v>
      </c>
      <c r="J18" s="34">
        <v>16.565217391304348</v>
      </c>
      <c r="K18" s="34">
        <v>14.839285714285714</v>
      </c>
      <c r="L18" s="34">
        <v>16.340425531914892</v>
      </c>
      <c r="M18" s="34">
        <v>16.407407407407408</v>
      </c>
      <c r="N18" s="34">
        <v>19.127659574468087</v>
      </c>
      <c r="O18" s="34">
        <v>21.888888888888889</v>
      </c>
      <c r="P18" s="34">
        <v>14.12962962962963</v>
      </c>
      <c r="Q18" s="34">
        <v>15.36</v>
      </c>
      <c r="R18" s="34">
        <v>16.923076923076923</v>
      </c>
      <c r="S18" s="34">
        <v>13.833333333333334</v>
      </c>
      <c r="T18" s="34">
        <v>14.773584905660377</v>
      </c>
      <c r="U18" s="34">
        <v>14.844827586206897</v>
      </c>
      <c r="V18" s="34">
        <v>15.661016949152541</v>
      </c>
      <c r="W18" s="34">
        <v>15.362068965517242</v>
      </c>
      <c r="X18" s="34">
        <v>18.206896551724139</v>
      </c>
      <c r="Y18" s="34">
        <v>17.789473684210527</v>
      </c>
      <c r="Z18" s="34">
        <v>18.350877192982455</v>
      </c>
      <c r="AA18" s="34">
        <v>18.290909090909089</v>
      </c>
      <c r="AB18" s="34">
        <v>20.680851063829788</v>
      </c>
      <c r="AC18" s="34">
        <v>17.244897959183675</v>
      </c>
      <c r="AD18" s="34">
        <v>17.914893617021278</v>
      </c>
      <c r="AE18" s="34">
        <v>17.911111111111111</v>
      </c>
      <c r="AF18" s="34">
        <v>17.902439024390244</v>
      </c>
      <c r="AG18" s="34">
        <v>18.5</v>
      </c>
      <c r="AH18" s="34">
        <v>16.523809523809526</v>
      </c>
      <c r="AI18" s="34">
        <v>18.846153846153847</v>
      </c>
      <c r="AJ18" s="34">
        <v>17.975000000000001</v>
      </c>
      <c r="AK18" s="34">
        <v>19.102564102564102</v>
      </c>
      <c r="AL18" s="34">
        <v>19.55263157894737</v>
      </c>
    </row>
    <row r="19" spans="1:38" x14ac:dyDescent="0.25">
      <c r="A19" s="26"/>
      <c r="B19" s="26">
        <v>63013</v>
      </c>
      <c r="C19" s="27" t="s">
        <v>124</v>
      </c>
      <c r="D19" s="44" t="s">
        <v>12</v>
      </c>
      <c r="E19" s="43">
        <v>119</v>
      </c>
      <c r="F19" s="35">
        <v>114</v>
      </c>
      <c r="G19" s="35">
        <v>110</v>
      </c>
      <c r="H19" s="35">
        <v>108</v>
      </c>
      <c r="I19" s="35">
        <v>109</v>
      </c>
      <c r="J19" s="35">
        <v>104</v>
      </c>
      <c r="K19" s="35">
        <v>101</v>
      </c>
      <c r="L19" s="35">
        <v>95</v>
      </c>
      <c r="M19" s="35">
        <v>93</v>
      </c>
      <c r="N19" s="35">
        <v>92</v>
      </c>
      <c r="O19" s="35">
        <v>86</v>
      </c>
      <c r="P19" s="35">
        <v>79</v>
      </c>
      <c r="Q19" s="35">
        <v>75</v>
      </c>
      <c r="R19" s="35">
        <v>74</v>
      </c>
      <c r="S19" s="35">
        <v>74</v>
      </c>
      <c r="T19" s="35">
        <v>71</v>
      </c>
      <c r="U19" s="35">
        <v>65</v>
      </c>
      <c r="V19" s="35">
        <v>60</v>
      </c>
      <c r="W19" s="35">
        <v>59</v>
      </c>
      <c r="X19" s="35">
        <v>59</v>
      </c>
      <c r="Y19" s="35">
        <v>58</v>
      </c>
      <c r="Z19" s="35">
        <v>51</v>
      </c>
      <c r="AA19" s="35">
        <v>48</v>
      </c>
      <c r="AB19" s="35">
        <v>48</v>
      </c>
      <c r="AC19" s="35">
        <v>49</v>
      </c>
      <c r="AD19" s="35">
        <v>49</v>
      </c>
      <c r="AE19" s="35">
        <v>48</v>
      </c>
      <c r="AF19" s="35">
        <v>48</v>
      </c>
      <c r="AG19" s="35">
        <v>49</v>
      </c>
      <c r="AH19" s="35">
        <v>50</v>
      </c>
      <c r="AI19" s="35">
        <v>46</v>
      </c>
      <c r="AJ19" s="35">
        <v>47</v>
      </c>
      <c r="AK19" s="35">
        <v>49</v>
      </c>
      <c r="AL19" s="35">
        <v>47</v>
      </c>
    </row>
    <row r="20" spans="1:38" ht="30" x14ac:dyDescent="0.25">
      <c r="A20" s="16"/>
      <c r="B20" s="16">
        <f>B19</f>
        <v>63013</v>
      </c>
      <c r="C20" s="33" t="str">
        <f>C19</f>
        <v>Bütgenbach</v>
      </c>
      <c r="D20" s="41" t="s">
        <v>29</v>
      </c>
      <c r="E20" s="42">
        <v>18.246470588235294</v>
      </c>
      <c r="F20" s="34">
        <v>18.476491228070177</v>
      </c>
      <c r="G20" s="34">
        <v>18.770363636363637</v>
      </c>
      <c r="H20" s="34">
        <v>19.051388888888891</v>
      </c>
      <c r="I20" s="34">
        <v>19.260825688073393</v>
      </c>
      <c r="J20" s="34">
        <v>19.993461538461542</v>
      </c>
      <c r="K20" s="34">
        <v>20.292574257425741</v>
      </c>
      <c r="L20" s="34">
        <v>21.411684210526314</v>
      </c>
      <c r="M20" s="34">
        <v>22.075591397849461</v>
      </c>
      <c r="N20" s="34">
        <v>22.347934782608696</v>
      </c>
      <c r="O20" s="34">
        <v>23.759767441860461</v>
      </c>
      <c r="P20" s="34">
        <v>25.822151898734177</v>
      </c>
      <c r="Q20" s="34">
        <v>27.151333333333334</v>
      </c>
      <c r="R20" s="34">
        <v>28.855540540540542</v>
      </c>
      <c r="S20" s="34">
        <v>29.702972972972976</v>
      </c>
      <c r="T20" s="34">
        <v>30.758028169014082</v>
      </c>
      <c r="U20" s="34">
        <v>34.819076923076921</v>
      </c>
      <c r="V20" s="34">
        <v>36.832833333333333</v>
      </c>
      <c r="W20" s="34">
        <v>38.154915254237288</v>
      </c>
      <c r="X20" s="34">
        <v>38.474406779661017</v>
      </c>
      <c r="Y20" s="34">
        <v>39.799482758620691</v>
      </c>
      <c r="Z20" s="34">
        <v>45.827058823529413</v>
      </c>
      <c r="AA20" s="34">
        <v>49.517499999999998</v>
      </c>
      <c r="AB20" s="34">
        <v>49.708125000000003</v>
      </c>
      <c r="AC20" s="34">
        <v>48.945510204081629</v>
      </c>
      <c r="AD20" s="34">
        <v>49.445163265306121</v>
      </c>
      <c r="AE20" s="34">
        <v>51.791666666666671</v>
      </c>
      <c r="AF20" s="34">
        <v>51.564583333333331</v>
      </c>
      <c r="AG20" s="34">
        <v>52.863673469387756</v>
      </c>
      <c r="AH20" s="34">
        <v>53.141199999999998</v>
      </c>
      <c r="AI20" s="34">
        <v>58.464565217391304</v>
      </c>
      <c r="AJ20" s="34">
        <v>57.243404255319149</v>
      </c>
      <c r="AK20" s="34">
        <v>54.122448979591837</v>
      </c>
      <c r="AL20" s="34">
        <v>56.977021276595742</v>
      </c>
    </row>
    <row r="21" spans="1:38" x14ac:dyDescent="0.25">
      <c r="A21" s="16"/>
      <c r="B21" s="16">
        <f>B19</f>
        <v>63013</v>
      </c>
      <c r="C21" s="33" t="str">
        <f>C20</f>
        <v>Bütgenbach</v>
      </c>
      <c r="D21" s="41" t="s">
        <v>27</v>
      </c>
      <c r="E21" s="42">
        <v>30.1</v>
      </c>
      <c r="F21" s="34">
        <v>31.285714285714285</v>
      </c>
      <c r="G21" s="34">
        <v>31.037974683544302</v>
      </c>
      <c r="H21" s="34">
        <v>32.36</v>
      </c>
      <c r="I21" s="34">
        <v>32.152777777777779</v>
      </c>
      <c r="J21" s="34">
        <v>33.910447761194028</v>
      </c>
      <c r="K21" s="34">
        <v>36.145161290322584</v>
      </c>
      <c r="L21" s="34">
        <v>36.120689655172413</v>
      </c>
      <c r="M21" s="34">
        <v>37.272727272727273</v>
      </c>
      <c r="N21" s="34">
        <v>38.884615384615387</v>
      </c>
      <c r="O21" s="34">
        <v>38.725490196078432</v>
      </c>
      <c r="P21" s="34">
        <v>41.791666666666664</v>
      </c>
      <c r="Q21" s="34">
        <v>40.204081632653065</v>
      </c>
      <c r="R21" s="34">
        <v>42.148936170212764</v>
      </c>
      <c r="S21" s="34">
        <v>42.680851063829785</v>
      </c>
      <c r="T21" s="34">
        <v>42.43181818181818</v>
      </c>
      <c r="U21" s="34">
        <v>43.975609756097562</v>
      </c>
      <c r="V21" s="34">
        <v>46.578947368421055</v>
      </c>
      <c r="W21" s="34">
        <v>45.921052631578945</v>
      </c>
      <c r="X21" s="34">
        <v>50.486486486486484</v>
      </c>
      <c r="Y21" s="34">
        <v>54.361111111111114</v>
      </c>
      <c r="Z21" s="34">
        <v>58.558823529411768</v>
      </c>
      <c r="AA21" s="34">
        <v>60.5</v>
      </c>
      <c r="AB21" s="34">
        <v>60.81818181818182</v>
      </c>
      <c r="AC21" s="34">
        <v>58.878787878787875</v>
      </c>
      <c r="AD21" s="34">
        <v>60.40625</v>
      </c>
      <c r="AE21" s="34">
        <v>63.266666666666666</v>
      </c>
      <c r="AF21" s="34">
        <v>71.481481481481481</v>
      </c>
      <c r="AG21" s="34">
        <v>68.107142857142861</v>
      </c>
      <c r="AH21" s="34">
        <v>66.34482758620689</v>
      </c>
      <c r="AI21" s="34">
        <v>67.965517241379317</v>
      </c>
      <c r="AJ21" s="34">
        <v>66.724137931034477</v>
      </c>
      <c r="AK21" s="34">
        <v>71.035714285714292</v>
      </c>
      <c r="AL21" s="34">
        <v>80.666666666666671</v>
      </c>
    </row>
    <row r="22" spans="1:38" ht="30" x14ac:dyDescent="0.25">
      <c r="A22" s="16"/>
      <c r="B22" s="16">
        <f>B19</f>
        <v>63013</v>
      </c>
      <c r="C22" s="33" t="str">
        <f>C21</f>
        <v>Bütgenbach</v>
      </c>
      <c r="D22" s="41" t="s">
        <v>28</v>
      </c>
      <c r="E22" s="42">
        <v>9.5714285714285712</v>
      </c>
      <c r="F22" s="34">
        <v>7.5384615384615383</v>
      </c>
      <c r="G22" s="34">
        <v>9.6875</v>
      </c>
      <c r="H22" s="34">
        <v>8</v>
      </c>
      <c r="I22" s="34">
        <v>7.9411764705882355</v>
      </c>
      <c r="J22" s="34">
        <v>7.5625</v>
      </c>
      <c r="K22" s="34">
        <v>8.2222222222222214</v>
      </c>
      <c r="L22" s="34">
        <v>8.25</v>
      </c>
      <c r="M22" s="34">
        <v>12.083333333333334</v>
      </c>
      <c r="N22" s="34">
        <v>13.428571428571429</v>
      </c>
      <c r="O22" s="34">
        <v>11.875</v>
      </c>
      <c r="P22" s="34">
        <v>13.285714285714286</v>
      </c>
      <c r="Q22" s="34">
        <v>14.421052631578947</v>
      </c>
      <c r="R22" s="34">
        <v>14</v>
      </c>
      <c r="S22" s="34">
        <v>18.111111111111111</v>
      </c>
      <c r="T22" s="34">
        <v>18.578947368421051</v>
      </c>
      <c r="U22" s="34">
        <v>18.368421052631579</v>
      </c>
      <c r="V22" s="34">
        <v>19.277777777777779</v>
      </c>
      <c r="W22" s="34">
        <v>19.294117647058822</v>
      </c>
      <c r="X22" s="34">
        <v>19.9375</v>
      </c>
      <c r="Y22" s="34">
        <v>17.384615384615383</v>
      </c>
      <c r="Z22" s="34">
        <v>17.333333333333332</v>
      </c>
      <c r="AA22" s="34">
        <v>18.882352941176471</v>
      </c>
      <c r="AB22" s="34">
        <v>22.833333333333332</v>
      </c>
      <c r="AC22" s="34">
        <v>18.466666666666665</v>
      </c>
      <c r="AD22" s="34">
        <v>19.46153846153846</v>
      </c>
      <c r="AE22" s="34">
        <v>18.428571428571427</v>
      </c>
      <c r="AF22" s="34">
        <v>21</v>
      </c>
      <c r="AG22" s="34">
        <v>21.363636363636363</v>
      </c>
      <c r="AH22" s="34">
        <v>17.714285714285715</v>
      </c>
      <c r="AI22" s="34">
        <v>20.53846153846154</v>
      </c>
      <c r="AJ22" s="34">
        <v>19</v>
      </c>
      <c r="AK22" s="34">
        <v>22.333333333333332</v>
      </c>
      <c r="AL22" s="34">
        <v>22.75</v>
      </c>
    </row>
    <row r="23" spans="1:38" x14ac:dyDescent="0.25">
      <c r="A23" s="26"/>
      <c r="B23" s="26">
        <v>63020</v>
      </c>
      <c r="C23" s="27" t="s">
        <v>125</v>
      </c>
      <c r="D23" s="44" t="s">
        <v>12</v>
      </c>
      <c r="E23" s="43">
        <v>63</v>
      </c>
      <c r="F23" s="35">
        <v>60</v>
      </c>
      <c r="G23" s="35">
        <v>54</v>
      </c>
      <c r="H23" s="35">
        <v>49</v>
      </c>
      <c r="I23" s="35">
        <v>47</v>
      </c>
      <c r="J23" s="35">
        <v>42</v>
      </c>
      <c r="K23" s="35">
        <v>40</v>
      </c>
      <c r="L23" s="35">
        <v>37</v>
      </c>
      <c r="M23" s="35">
        <v>37</v>
      </c>
      <c r="N23" s="35">
        <v>32</v>
      </c>
      <c r="O23" s="35">
        <v>32</v>
      </c>
      <c r="P23" s="35">
        <v>35</v>
      </c>
      <c r="Q23" s="35">
        <v>31</v>
      </c>
      <c r="R23" s="35">
        <v>31</v>
      </c>
      <c r="S23" s="35">
        <v>30</v>
      </c>
      <c r="T23" s="35">
        <v>29</v>
      </c>
      <c r="U23" s="35">
        <v>29</v>
      </c>
      <c r="V23" s="35">
        <v>29</v>
      </c>
      <c r="W23" s="35">
        <v>27</v>
      </c>
      <c r="X23" s="35">
        <v>26</v>
      </c>
      <c r="Y23" s="35">
        <v>25</v>
      </c>
      <c r="Z23" s="35">
        <v>23</v>
      </c>
      <c r="AA23" s="35">
        <v>22</v>
      </c>
      <c r="AB23" s="35">
        <v>20</v>
      </c>
      <c r="AC23" s="35">
        <v>20</v>
      </c>
      <c r="AD23" s="35">
        <v>19</v>
      </c>
      <c r="AE23" s="35">
        <v>20</v>
      </c>
      <c r="AF23" s="35">
        <v>20</v>
      </c>
      <c r="AG23" s="35">
        <v>20</v>
      </c>
      <c r="AH23" s="35">
        <v>22</v>
      </c>
      <c r="AI23" s="35">
        <v>18</v>
      </c>
      <c r="AJ23" s="35">
        <v>20</v>
      </c>
      <c r="AK23" s="35">
        <v>19</v>
      </c>
      <c r="AL23" s="35">
        <v>19</v>
      </c>
    </row>
    <row r="24" spans="1:38" ht="30" x14ac:dyDescent="0.25">
      <c r="A24" s="16"/>
      <c r="B24" s="16">
        <f>B23</f>
        <v>63020</v>
      </c>
      <c r="C24" s="33" t="str">
        <f>C23</f>
        <v>Dison</v>
      </c>
      <c r="D24" s="41" t="s">
        <v>29</v>
      </c>
      <c r="E24" s="42">
        <v>13.723333333333333</v>
      </c>
      <c r="F24" s="34">
        <v>14.423499999999999</v>
      </c>
      <c r="G24" s="34">
        <v>15.54</v>
      </c>
      <c r="H24" s="34">
        <v>16.869387755102039</v>
      </c>
      <c r="I24" s="34">
        <v>17.534680851063829</v>
      </c>
      <c r="J24" s="34">
        <v>18.857142857142858</v>
      </c>
      <c r="K24" s="34">
        <v>20.138999999999999</v>
      </c>
      <c r="L24" s="34">
        <v>23.165405405405405</v>
      </c>
      <c r="M24" s="34">
        <v>23.458378378378381</v>
      </c>
      <c r="N24" s="34">
        <v>27.189687500000002</v>
      </c>
      <c r="O24" s="34">
        <v>26.7384375</v>
      </c>
      <c r="P24" s="34">
        <v>26.614285714285714</v>
      </c>
      <c r="Q24" s="34">
        <v>27.009032258064519</v>
      </c>
      <c r="R24" s="34">
        <v>26.464838709677419</v>
      </c>
      <c r="S24" s="34">
        <v>28.218333333333334</v>
      </c>
      <c r="T24" s="34">
        <v>30.659310344827585</v>
      </c>
      <c r="U24" s="34">
        <v>29.711379310344828</v>
      </c>
      <c r="V24" s="34">
        <v>30.584482758620688</v>
      </c>
      <c r="W24" s="34">
        <v>32.058148148148149</v>
      </c>
      <c r="X24" s="34">
        <v>32.408846153846156</v>
      </c>
      <c r="Y24" s="34">
        <v>35.111199999999997</v>
      </c>
      <c r="Z24" s="34">
        <v>43.464347826086957</v>
      </c>
      <c r="AA24" s="34">
        <v>44.396818181818183</v>
      </c>
      <c r="AB24" s="34">
        <v>44.641999999999996</v>
      </c>
      <c r="AC24" s="34">
        <v>44.474499999999999</v>
      </c>
      <c r="AD24" s="34">
        <v>46.227368421052631</v>
      </c>
      <c r="AE24" s="34">
        <v>44.231999999999999</v>
      </c>
      <c r="AF24" s="34">
        <v>44.338500000000003</v>
      </c>
      <c r="AG24" s="34">
        <v>45.02</v>
      </c>
      <c r="AH24" s="34">
        <v>35.526363636363634</v>
      </c>
      <c r="AI24" s="34">
        <v>44.098888888888887</v>
      </c>
      <c r="AJ24" s="34">
        <v>44.317</v>
      </c>
      <c r="AK24" s="34">
        <v>45.979473684210525</v>
      </c>
      <c r="AL24" s="34">
        <v>46.640526315789472</v>
      </c>
    </row>
    <row r="25" spans="1:38" x14ac:dyDescent="0.25">
      <c r="A25" s="16"/>
      <c r="B25" s="16">
        <f>B23</f>
        <v>63020</v>
      </c>
      <c r="C25" s="33" t="str">
        <f>C24</f>
        <v>Dison</v>
      </c>
      <c r="D25" s="41" t="s">
        <v>27</v>
      </c>
      <c r="E25" s="42">
        <v>37.25714285714286</v>
      </c>
      <c r="F25" s="34">
        <v>35.451612903225808</v>
      </c>
      <c r="G25" s="34">
        <v>38.161290322580648</v>
      </c>
      <c r="H25" s="34">
        <v>40.310344827586206</v>
      </c>
      <c r="I25" s="34">
        <v>43.107142857142854</v>
      </c>
      <c r="J25" s="34">
        <v>43.42307692307692</v>
      </c>
      <c r="K25" s="34">
        <v>43.875</v>
      </c>
      <c r="L25" s="34">
        <v>44.863636363636367</v>
      </c>
      <c r="M25" s="34">
        <v>47.409090909090907</v>
      </c>
      <c r="N25" s="34">
        <v>46.863636363636367</v>
      </c>
      <c r="O25" s="34">
        <v>48.363636363636367</v>
      </c>
      <c r="P25" s="34">
        <v>49.81818181818182</v>
      </c>
      <c r="Q25" s="34">
        <v>48.476190476190474</v>
      </c>
      <c r="R25" s="34">
        <v>51.789473684210527</v>
      </c>
      <c r="S25" s="34">
        <v>56</v>
      </c>
      <c r="T25" s="34">
        <v>57.05263157894737</v>
      </c>
      <c r="U25" s="34">
        <v>61.882352941176471</v>
      </c>
      <c r="V25" s="34">
        <v>66.058823529411768</v>
      </c>
      <c r="W25" s="34">
        <v>67.882352941176464</v>
      </c>
      <c r="X25" s="34">
        <v>69.058823529411768</v>
      </c>
      <c r="Y25" s="34">
        <v>70.411764705882348</v>
      </c>
      <c r="Z25" s="34">
        <v>82.3125</v>
      </c>
      <c r="AA25" s="34">
        <v>112.93333333333334</v>
      </c>
      <c r="AB25" s="34">
        <v>86.583333333333329</v>
      </c>
      <c r="AC25" s="34">
        <v>77.285714285714292</v>
      </c>
      <c r="AD25" s="34">
        <v>80.461538461538467</v>
      </c>
      <c r="AE25" s="34">
        <v>82.230769230769226</v>
      </c>
      <c r="AF25" s="34">
        <v>86.5</v>
      </c>
      <c r="AG25" s="34">
        <v>86.166666666666671</v>
      </c>
      <c r="AH25" s="34">
        <v>91.818181818181813</v>
      </c>
      <c r="AI25" s="34">
        <v>95</v>
      </c>
      <c r="AJ25" s="34">
        <v>91.545454545454547</v>
      </c>
      <c r="AK25" s="34">
        <v>101.7</v>
      </c>
      <c r="AL25" s="34">
        <v>101.5</v>
      </c>
    </row>
    <row r="26" spans="1:38" ht="30" x14ac:dyDescent="0.25">
      <c r="A26" s="16"/>
      <c r="B26" s="16">
        <f>B23</f>
        <v>63020</v>
      </c>
      <c r="C26" s="33" t="str">
        <f>C25</f>
        <v>Dison</v>
      </c>
      <c r="D26" s="41" t="s">
        <v>28</v>
      </c>
      <c r="E26" s="42">
        <v>9.5555555555555554</v>
      </c>
      <c r="F26" s="34">
        <v>9.2857142857142865</v>
      </c>
      <c r="G26" s="34">
        <v>10</v>
      </c>
      <c r="H26" s="34">
        <v>7.8181818181818183</v>
      </c>
      <c r="I26" s="34">
        <v>14</v>
      </c>
      <c r="J26" s="34">
        <v>14.181818181818182</v>
      </c>
      <c r="K26" s="34">
        <v>14</v>
      </c>
      <c r="L26" s="34">
        <v>14.888888888888889</v>
      </c>
      <c r="M26" s="34">
        <v>17.125</v>
      </c>
      <c r="N26" s="34">
        <v>13.6</v>
      </c>
      <c r="O26" s="34">
        <v>14.2</v>
      </c>
      <c r="P26" s="34">
        <v>19.777777777777779</v>
      </c>
      <c r="Q26" s="34">
        <v>15</v>
      </c>
      <c r="R26" s="34">
        <v>14.3</v>
      </c>
      <c r="S26" s="34">
        <v>17</v>
      </c>
      <c r="T26" s="34">
        <v>14</v>
      </c>
      <c r="U26" s="34">
        <v>14</v>
      </c>
      <c r="V26" s="34">
        <v>15.714285714285714</v>
      </c>
      <c r="W26" s="34">
        <v>13.285714285714286</v>
      </c>
      <c r="X26" s="34">
        <v>14</v>
      </c>
      <c r="Y26" s="34">
        <v>13.2</v>
      </c>
      <c r="Z26" s="34">
        <v>13.857142857142858</v>
      </c>
      <c r="AA26" s="34">
        <v>11.833333333333334</v>
      </c>
      <c r="AB26" s="34">
        <v>12.6</v>
      </c>
      <c r="AC26" s="34">
        <v>11.2</v>
      </c>
      <c r="AD26" s="34">
        <v>13.166666666666666</v>
      </c>
      <c r="AE26" s="34">
        <v>12.571428571428571</v>
      </c>
      <c r="AF26" s="34">
        <v>14.285714285714286</v>
      </c>
      <c r="AG26" s="34">
        <v>14.571428571428571</v>
      </c>
      <c r="AH26" s="34">
        <v>16.166666666666668</v>
      </c>
      <c r="AI26" s="34">
        <v>11.4</v>
      </c>
      <c r="AJ26" s="34">
        <v>16</v>
      </c>
      <c r="AK26" s="34">
        <v>13</v>
      </c>
      <c r="AL26" s="34">
        <v>12.8</v>
      </c>
    </row>
    <row r="27" spans="1:38" x14ac:dyDescent="0.25">
      <c r="A27" s="26"/>
      <c r="B27" s="26">
        <v>63023</v>
      </c>
      <c r="C27" s="27" t="s">
        <v>126</v>
      </c>
      <c r="D27" s="44" t="s">
        <v>12</v>
      </c>
      <c r="E27" s="43">
        <v>87</v>
      </c>
      <c r="F27" s="35">
        <v>83</v>
      </c>
      <c r="G27" s="35">
        <v>82</v>
      </c>
      <c r="H27" s="35">
        <v>77</v>
      </c>
      <c r="I27" s="35">
        <v>77</v>
      </c>
      <c r="J27" s="35">
        <v>74</v>
      </c>
      <c r="K27" s="35">
        <v>69</v>
      </c>
      <c r="L27" s="35">
        <v>67</v>
      </c>
      <c r="M27" s="35">
        <v>64</v>
      </c>
      <c r="N27" s="35">
        <v>65</v>
      </c>
      <c r="O27" s="35">
        <v>63</v>
      </c>
      <c r="P27" s="35">
        <v>60</v>
      </c>
      <c r="Q27" s="35">
        <v>56</v>
      </c>
      <c r="R27" s="35">
        <v>53</v>
      </c>
      <c r="S27" s="35">
        <v>51</v>
      </c>
      <c r="T27" s="35">
        <v>49</v>
      </c>
      <c r="U27" s="35">
        <v>47</v>
      </c>
      <c r="V27" s="35">
        <v>46</v>
      </c>
      <c r="W27" s="35">
        <v>45</v>
      </c>
      <c r="X27" s="35">
        <v>44</v>
      </c>
      <c r="Y27" s="35">
        <v>41</v>
      </c>
      <c r="Z27" s="35">
        <v>36</v>
      </c>
      <c r="AA27" s="35">
        <v>34</v>
      </c>
      <c r="AB27" s="35">
        <v>34</v>
      </c>
      <c r="AC27" s="35">
        <v>31</v>
      </c>
      <c r="AD27" s="35">
        <v>31</v>
      </c>
      <c r="AE27" s="35">
        <v>31</v>
      </c>
      <c r="AF27" s="35">
        <v>29</v>
      </c>
      <c r="AG27" s="35">
        <v>29</v>
      </c>
      <c r="AH27" s="35">
        <v>29</v>
      </c>
      <c r="AI27" s="35">
        <v>30</v>
      </c>
      <c r="AJ27" s="35">
        <v>30</v>
      </c>
      <c r="AK27" s="35">
        <v>28</v>
      </c>
      <c r="AL27" s="35">
        <v>28</v>
      </c>
    </row>
    <row r="28" spans="1:38" ht="30" x14ac:dyDescent="0.25">
      <c r="A28" s="16"/>
      <c r="B28" s="16">
        <f>B27</f>
        <v>63023</v>
      </c>
      <c r="C28" s="33" t="str">
        <f>C27</f>
        <v>Eupen</v>
      </c>
      <c r="D28" s="41" t="s">
        <v>29</v>
      </c>
      <c r="E28" s="42">
        <v>16.895517241379309</v>
      </c>
      <c r="F28" s="34">
        <v>17.580843373493977</v>
      </c>
      <c r="G28" s="34">
        <v>17.920365853658538</v>
      </c>
      <c r="H28" s="34">
        <v>19.455194805194807</v>
      </c>
      <c r="I28" s="34">
        <v>19.342077922077923</v>
      </c>
      <c r="J28" s="34">
        <v>21.135540540540543</v>
      </c>
      <c r="K28" s="34">
        <v>22.787391304347825</v>
      </c>
      <c r="L28" s="34">
        <v>23.814477611940298</v>
      </c>
      <c r="M28" s="34">
        <v>25.53171875</v>
      </c>
      <c r="N28" s="34">
        <v>25.230615384615383</v>
      </c>
      <c r="O28" s="34">
        <v>25.997142857142858</v>
      </c>
      <c r="P28" s="34">
        <v>27.088166666666666</v>
      </c>
      <c r="Q28" s="34">
        <v>27.999107142857142</v>
      </c>
      <c r="R28" s="34">
        <v>29.990754716981133</v>
      </c>
      <c r="S28" s="34">
        <v>31.203529411764706</v>
      </c>
      <c r="T28" s="34">
        <v>33.255918367346936</v>
      </c>
      <c r="U28" s="34">
        <v>34.166595744680848</v>
      </c>
      <c r="V28" s="34">
        <v>36.811086956521741</v>
      </c>
      <c r="W28" s="34">
        <v>37.346222222222224</v>
      </c>
      <c r="X28" s="34">
        <v>39.947954545454543</v>
      </c>
      <c r="Y28" s="34">
        <v>40.784878048780485</v>
      </c>
      <c r="Z28" s="34">
        <v>47.178888888888885</v>
      </c>
      <c r="AA28" s="34">
        <v>49.722352941176467</v>
      </c>
      <c r="AB28" s="34">
        <v>50.932647058823534</v>
      </c>
      <c r="AC28" s="34">
        <v>52.010967741935481</v>
      </c>
      <c r="AD28" s="34">
        <v>53.379225806451608</v>
      </c>
      <c r="AE28" s="34">
        <v>54.300645161290319</v>
      </c>
      <c r="AF28" s="34">
        <v>58.39</v>
      </c>
      <c r="AG28" s="34">
        <v>59.140689655172409</v>
      </c>
      <c r="AH28" s="34">
        <v>59.810344827586206</v>
      </c>
      <c r="AI28" s="34">
        <v>58.48833333333333</v>
      </c>
      <c r="AJ28" s="34">
        <v>58.966666666666669</v>
      </c>
      <c r="AK28" s="34">
        <v>61.43214285714285</v>
      </c>
      <c r="AL28" s="34">
        <v>61.564999999999998</v>
      </c>
    </row>
    <row r="29" spans="1:38" x14ac:dyDescent="0.25">
      <c r="A29" s="16"/>
      <c r="B29" s="16">
        <f>B27</f>
        <v>63023</v>
      </c>
      <c r="C29" s="33" t="str">
        <f>C28</f>
        <v>Eupen</v>
      </c>
      <c r="D29" s="41" t="s">
        <v>27</v>
      </c>
      <c r="E29" s="42">
        <v>38.949152542372879</v>
      </c>
      <c r="F29" s="34">
        <v>40.214285714285715</v>
      </c>
      <c r="G29" s="34">
        <v>43.566037735849058</v>
      </c>
      <c r="H29" s="34">
        <v>42.307692307692307</v>
      </c>
      <c r="I29" s="34">
        <v>44.574468085106382</v>
      </c>
      <c r="J29" s="34">
        <v>46.183673469387756</v>
      </c>
      <c r="K29" s="34">
        <v>47.382978723404257</v>
      </c>
      <c r="L29" s="34">
        <v>47.957446808510639</v>
      </c>
      <c r="M29" s="34">
        <v>49.456521739130437</v>
      </c>
      <c r="N29" s="34">
        <v>49.2</v>
      </c>
      <c r="O29" s="34">
        <v>49.31818181818182</v>
      </c>
      <c r="P29" s="34">
        <v>52.642857142857146</v>
      </c>
      <c r="Q29" s="34">
        <v>53.195121951219512</v>
      </c>
      <c r="R29" s="34">
        <v>53.8</v>
      </c>
      <c r="S29" s="34">
        <v>54.666666666666664</v>
      </c>
      <c r="T29" s="34">
        <v>58.675675675675677</v>
      </c>
      <c r="U29" s="34">
        <v>61.5</v>
      </c>
      <c r="V29" s="34">
        <v>66.75</v>
      </c>
      <c r="W29" s="34">
        <v>71.166666666666671</v>
      </c>
      <c r="X29" s="34">
        <v>74.233333333333334</v>
      </c>
      <c r="Y29" s="34">
        <v>77.379310344827587</v>
      </c>
      <c r="Z29" s="34">
        <v>85.5</v>
      </c>
      <c r="AA29" s="34">
        <v>84.481481481481481</v>
      </c>
      <c r="AB29" s="34">
        <v>88.5</v>
      </c>
      <c r="AC29" s="34">
        <v>92.608695652173907</v>
      </c>
      <c r="AD29" s="34">
        <v>91.565217391304344</v>
      </c>
      <c r="AE29" s="34">
        <v>92.681818181818187</v>
      </c>
      <c r="AF29" s="34">
        <v>92</v>
      </c>
      <c r="AG29" s="34">
        <v>88.608695652173907</v>
      </c>
      <c r="AH29" s="34">
        <v>88.956521739130437</v>
      </c>
      <c r="AI29" s="34">
        <v>88.545454545454547</v>
      </c>
      <c r="AJ29" s="34">
        <v>85.61904761904762</v>
      </c>
      <c r="AK29" s="34">
        <v>92.84210526315789</v>
      </c>
      <c r="AL29" s="34">
        <v>92.388888888888886</v>
      </c>
    </row>
    <row r="30" spans="1:38" ht="30" x14ac:dyDescent="0.25">
      <c r="A30" s="16"/>
      <c r="B30" s="16">
        <f>B27</f>
        <v>63023</v>
      </c>
      <c r="C30" s="33" t="str">
        <f>C29</f>
        <v>Eupen</v>
      </c>
      <c r="D30" s="41" t="s">
        <v>28</v>
      </c>
      <c r="E30" s="42">
        <v>11.375</v>
      </c>
      <c r="F30" s="34">
        <v>13.142857142857142</v>
      </c>
      <c r="G30" s="34">
        <v>13.714285714285714</v>
      </c>
      <c r="H30" s="34">
        <v>13.285714285714286</v>
      </c>
      <c r="I30" s="34">
        <v>15.5</v>
      </c>
      <c r="J30" s="34">
        <v>16.25</v>
      </c>
      <c r="K30" s="34">
        <v>14</v>
      </c>
      <c r="L30" s="34">
        <v>21.8</v>
      </c>
      <c r="M30" s="34">
        <v>16.818181818181817</v>
      </c>
      <c r="N30" s="34">
        <v>16.7</v>
      </c>
      <c r="O30" s="34">
        <v>17.666666666666668</v>
      </c>
      <c r="P30" s="34">
        <v>20.375</v>
      </c>
      <c r="Q30" s="34">
        <v>16.399999999999999</v>
      </c>
      <c r="R30" s="34">
        <v>18.625</v>
      </c>
      <c r="S30" s="34">
        <v>21.714285714285715</v>
      </c>
      <c r="T30" s="34">
        <v>12.333333333333334</v>
      </c>
      <c r="U30" s="34">
        <v>16.857142857142858</v>
      </c>
      <c r="V30" s="34">
        <v>27.75</v>
      </c>
      <c r="W30" s="34">
        <v>21.6</v>
      </c>
      <c r="X30" s="34">
        <v>33</v>
      </c>
      <c r="Y30" s="34" t="s">
        <v>78</v>
      </c>
      <c r="Z30" s="34" t="s">
        <v>78</v>
      </c>
      <c r="AA30" s="34" t="s">
        <v>78</v>
      </c>
      <c r="AB30" s="34" t="s">
        <v>78</v>
      </c>
      <c r="AC30" s="34" t="s">
        <v>78</v>
      </c>
      <c r="AD30" s="34" t="s">
        <v>78</v>
      </c>
      <c r="AE30" s="34">
        <v>6</v>
      </c>
      <c r="AF30" s="34" t="s">
        <v>78</v>
      </c>
      <c r="AG30" s="34" t="s">
        <v>78</v>
      </c>
      <c r="AH30" s="34" t="s">
        <v>78</v>
      </c>
      <c r="AI30" s="34" t="s">
        <v>78</v>
      </c>
      <c r="AJ30" s="34" t="s">
        <v>78</v>
      </c>
      <c r="AK30" s="34" t="s">
        <v>78</v>
      </c>
      <c r="AL30" s="34" t="s">
        <v>78</v>
      </c>
    </row>
    <row r="31" spans="1:38" x14ac:dyDescent="0.25">
      <c r="A31" s="26"/>
      <c r="B31" s="26">
        <v>63035</v>
      </c>
      <c r="C31" s="27" t="s">
        <v>127</v>
      </c>
      <c r="D31" s="44" t="s">
        <v>12</v>
      </c>
      <c r="E31" s="43">
        <v>230</v>
      </c>
      <c r="F31" s="35">
        <v>228</v>
      </c>
      <c r="G31" s="35">
        <v>220</v>
      </c>
      <c r="H31" s="35">
        <v>218</v>
      </c>
      <c r="I31" s="35">
        <v>204</v>
      </c>
      <c r="J31" s="35">
        <v>188</v>
      </c>
      <c r="K31" s="35">
        <v>183</v>
      </c>
      <c r="L31" s="35">
        <v>175</v>
      </c>
      <c r="M31" s="35">
        <v>173</v>
      </c>
      <c r="N31" s="35">
        <v>164</v>
      </c>
      <c r="O31" s="35">
        <v>153</v>
      </c>
      <c r="P31" s="35">
        <v>164</v>
      </c>
      <c r="Q31" s="35">
        <v>147</v>
      </c>
      <c r="R31" s="35">
        <v>147</v>
      </c>
      <c r="S31" s="35">
        <v>140</v>
      </c>
      <c r="T31" s="35">
        <v>128</v>
      </c>
      <c r="U31" s="35">
        <v>119</v>
      </c>
      <c r="V31" s="35">
        <v>114</v>
      </c>
      <c r="W31" s="35">
        <v>109</v>
      </c>
      <c r="X31" s="35">
        <v>106</v>
      </c>
      <c r="Y31" s="35">
        <v>107</v>
      </c>
      <c r="Z31" s="35">
        <v>90</v>
      </c>
      <c r="AA31" s="35">
        <v>88</v>
      </c>
      <c r="AB31" s="35">
        <v>85</v>
      </c>
      <c r="AC31" s="35">
        <v>88</v>
      </c>
      <c r="AD31" s="35">
        <v>88</v>
      </c>
      <c r="AE31" s="35">
        <v>85</v>
      </c>
      <c r="AF31" s="35">
        <v>85</v>
      </c>
      <c r="AG31" s="35">
        <v>77</v>
      </c>
      <c r="AH31" s="35">
        <v>76</v>
      </c>
      <c r="AI31" s="35">
        <v>81</v>
      </c>
      <c r="AJ31" s="35">
        <v>82</v>
      </c>
      <c r="AK31" s="35">
        <v>82</v>
      </c>
      <c r="AL31" s="35">
        <v>85</v>
      </c>
    </row>
    <row r="32" spans="1:38" ht="30" x14ac:dyDescent="0.25">
      <c r="A32" s="16"/>
      <c r="B32" s="16">
        <f>B31</f>
        <v>63035</v>
      </c>
      <c r="C32" s="33" t="str">
        <f>C31</f>
        <v>Herve</v>
      </c>
      <c r="D32" s="41" t="s">
        <v>29</v>
      </c>
      <c r="E32" s="42">
        <v>15.965043478260871</v>
      </c>
      <c r="F32" s="34">
        <v>16.162324561403508</v>
      </c>
      <c r="G32" s="34">
        <v>16.536681818181819</v>
      </c>
      <c r="H32" s="34">
        <v>16.706651376146791</v>
      </c>
      <c r="I32" s="34">
        <v>17.681176470588234</v>
      </c>
      <c r="J32" s="34">
        <v>19.261914893617021</v>
      </c>
      <c r="K32" s="34">
        <v>19.836393442622949</v>
      </c>
      <c r="L32" s="34">
        <v>20.892571428571429</v>
      </c>
      <c r="M32" s="34">
        <v>21.11473988439306</v>
      </c>
      <c r="N32" s="34">
        <v>22.41628048780488</v>
      </c>
      <c r="O32" s="34">
        <v>23.776797385620917</v>
      </c>
      <c r="P32" s="34">
        <v>22.066951219512195</v>
      </c>
      <c r="Q32" s="34">
        <v>25.150476190476194</v>
      </c>
      <c r="R32" s="34">
        <v>25.109115646258502</v>
      </c>
      <c r="S32" s="34">
        <v>25.844142857142856</v>
      </c>
      <c r="T32" s="34">
        <v>27.901796874999999</v>
      </c>
      <c r="U32" s="34">
        <v>29.587058823529411</v>
      </c>
      <c r="V32" s="34">
        <v>31.285701754385965</v>
      </c>
      <c r="W32" s="34">
        <v>31.838073394495414</v>
      </c>
      <c r="X32" s="34">
        <v>33.225471698113203</v>
      </c>
      <c r="Y32" s="34">
        <v>33.002710280373833</v>
      </c>
      <c r="Z32" s="34">
        <v>38.229222222222226</v>
      </c>
      <c r="AA32" s="34">
        <v>39.119999999999997</v>
      </c>
      <c r="AB32" s="34">
        <v>40.780941176470584</v>
      </c>
      <c r="AC32" s="34">
        <v>39.626249999999999</v>
      </c>
      <c r="AD32" s="34">
        <v>40.666363636363634</v>
      </c>
      <c r="AE32" s="34">
        <v>41.377058823529417</v>
      </c>
      <c r="AF32" s="34">
        <v>41.110588235294117</v>
      </c>
      <c r="AG32" s="34">
        <v>44.755714285714284</v>
      </c>
      <c r="AH32" s="34">
        <v>43.388026315789475</v>
      </c>
      <c r="AI32" s="34">
        <v>42.193333333333328</v>
      </c>
      <c r="AJ32" s="34">
        <v>42.288780487804878</v>
      </c>
      <c r="AK32" s="34">
        <v>42.497195121951215</v>
      </c>
      <c r="AL32" s="34">
        <v>41.469176470588238</v>
      </c>
    </row>
    <row r="33" spans="1:38" x14ac:dyDescent="0.25">
      <c r="A33" s="16"/>
      <c r="B33" s="16">
        <f>B31</f>
        <v>63035</v>
      </c>
      <c r="C33" s="33" t="str">
        <f>C32</f>
        <v>Herve</v>
      </c>
      <c r="D33" s="41" t="s">
        <v>27</v>
      </c>
      <c r="E33" s="42">
        <v>37.154411764705884</v>
      </c>
      <c r="F33" s="34">
        <v>37.892307692307689</v>
      </c>
      <c r="G33" s="34">
        <v>39.268292682926827</v>
      </c>
      <c r="H33" s="34">
        <v>40.844827586206897</v>
      </c>
      <c r="I33" s="34">
        <v>42.535087719298247</v>
      </c>
      <c r="J33" s="34">
        <v>44.457142857142856</v>
      </c>
      <c r="K33" s="34">
        <v>46.050505050505052</v>
      </c>
      <c r="L33" s="34">
        <v>45.5</v>
      </c>
      <c r="M33" s="34">
        <v>47.829787234042556</v>
      </c>
      <c r="N33" s="34">
        <v>49.494505494505496</v>
      </c>
      <c r="O33" s="34">
        <v>50.27058823529412</v>
      </c>
      <c r="P33" s="34">
        <v>52.313253012048193</v>
      </c>
      <c r="Q33" s="34">
        <v>53.219512195121951</v>
      </c>
      <c r="R33" s="34">
        <v>54.962025316455694</v>
      </c>
      <c r="S33" s="34">
        <v>57.2112676056338</v>
      </c>
      <c r="T33" s="34">
        <v>58.867647058823529</v>
      </c>
      <c r="U33" s="34">
        <v>59.5</v>
      </c>
      <c r="V33" s="34">
        <v>61.569230769230771</v>
      </c>
      <c r="W33" s="34">
        <v>64.599999999999994</v>
      </c>
      <c r="X33" s="34">
        <v>70.596491228070178</v>
      </c>
      <c r="Y33" s="34">
        <v>68.79661016949153</v>
      </c>
      <c r="Z33" s="34">
        <v>71.051724137931032</v>
      </c>
      <c r="AA33" s="34">
        <v>73.109090909090909</v>
      </c>
      <c r="AB33" s="34">
        <v>74.537037037037038</v>
      </c>
      <c r="AC33" s="34">
        <v>69.474576271186436</v>
      </c>
      <c r="AD33" s="34">
        <v>70.611111111111114</v>
      </c>
      <c r="AE33" s="34">
        <v>77.591836734693871</v>
      </c>
      <c r="AF33" s="34">
        <v>76.760000000000005</v>
      </c>
      <c r="AG33" s="34">
        <v>81.760869565217391</v>
      </c>
      <c r="AH33" s="34">
        <v>83.181818181818187</v>
      </c>
      <c r="AI33" s="34">
        <v>87.047619047619051</v>
      </c>
      <c r="AJ33" s="34">
        <v>87.476190476190482</v>
      </c>
      <c r="AK33" s="34">
        <v>88.238095238095241</v>
      </c>
      <c r="AL33" s="34">
        <v>89.924999999999997</v>
      </c>
    </row>
    <row r="34" spans="1:38" ht="30" x14ac:dyDescent="0.25">
      <c r="A34" s="16"/>
      <c r="B34" s="16">
        <f>B31</f>
        <v>63035</v>
      </c>
      <c r="C34" s="33" t="str">
        <f>C33</f>
        <v>Herve</v>
      </c>
      <c r="D34" s="41" t="s">
        <v>28</v>
      </c>
      <c r="E34" s="42">
        <v>20.03846153846154</v>
      </c>
      <c r="F34" s="34">
        <v>15.605263157894736</v>
      </c>
      <c r="G34" s="34">
        <v>13.060606060606061</v>
      </c>
      <c r="H34" s="34">
        <v>15.902439024390244</v>
      </c>
      <c r="I34" s="34">
        <v>17.842105263157894</v>
      </c>
      <c r="J34" s="34">
        <v>16.692307692307693</v>
      </c>
      <c r="K34" s="34">
        <v>19.387096774193548</v>
      </c>
      <c r="L34" s="34">
        <v>20.181818181818183</v>
      </c>
      <c r="M34" s="34">
        <v>21.515151515151516</v>
      </c>
      <c r="N34" s="34">
        <v>23.783783783783782</v>
      </c>
      <c r="O34" s="34">
        <v>21.571428571428573</v>
      </c>
      <c r="P34" s="34">
        <v>20.473684210526315</v>
      </c>
      <c r="Q34" s="34">
        <v>20.243243243243242</v>
      </c>
      <c r="R34" s="34">
        <v>19.580645161290324</v>
      </c>
      <c r="S34" s="34">
        <v>28.517241379310345</v>
      </c>
      <c r="T34" s="34">
        <v>33.119999999999997</v>
      </c>
      <c r="U34" s="34">
        <v>27.96875</v>
      </c>
      <c r="V34" s="34">
        <v>26.84375</v>
      </c>
      <c r="W34" s="34">
        <v>29.392857142857142</v>
      </c>
      <c r="X34" s="34">
        <v>36.866666666666667</v>
      </c>
      <c r="Y34" s="34">
        <v>33.535714285714285</v>
      </c>
      <c r="Z34" s="34">
        <v>35.535714285714285</v>
      </c>
      <c r="AA34" s="34">
        <v>23.384615384615383</v>
      </c>
      <c r="AB34" s="34">
        <v>23.083333333333332</v>
      </c>
      <c r="AC34" s="34">
        <v>26.5</v>
      </c>
      <c r="AD34" s="34">
        <v>21.72</v>
      </c>
      <c r="AE34" s="34">
        <v>21.03846153846154</v>
      </c>
      <c r="AF34" s="34">
        <v>26.684210526315791</v>
      </c>
      <c r="AG34" s="34">
        <v>23.954545454545453</v>
      </c>
      <c r="AH34" s="34">
        <v>27.157894736842106</v>
      </c>
      <c r="AI34" s="34">
        <v>27.5</v>
      </c>
      <c r="AJ34" s="34">
        <v>26.2</v>
      </c>
      <c r="AK34" s="34">
        <v>31.166666666666668</v>
      </c>
      <c r="AL34" s="34">
        <v>29.684210526315791</v>
      </c>
    </row>
    <row r="35" spans="1:38" x14ac:dyDescent="0.25">
      <c r="A35" s="26"/>
      <c r="B35" s="26">
        <v>63038</v>
      </c>
      <c r="C35" s="27" t="s">
        <v>128</v>
      </c>
      <c r="D35" s="44" t="s">
        <v>12</v>
      </c>
      <c r="E35" s="43">
        <v>134</v>
      </c>
      <c r="F35" s="35">
        <v>128</v>
      </c>
      <c r="G35" s="35">
        <v>121</v>
      </c>
      <c r="H35" s="35">
        <v>119</v>
      </c>
      <c r="I35" s="35">
        <v>113</v>
      </c>
      <c r="J35" s="35">
        <v>104</v>
      </c>
      <c r="K35" s="35">
        <v>101</v>
      </c>
      <c r="L35" s="35">
        <v>98</v>
      </c>
      <c r="M35" s="35">
        <v>98</v>
      </c>
      <c r="N35" s="35">
        <v>96</v>
      </c>
      <c r="O35" s="35">
        <v>92</v>
      </c>
      <c r="P35" s="35">
        <v>92</v>
      </c>
      <c r="Q35" s="35">
        <v>90</v>
      </c>
      <c r="R35" s="35">
        <v>89</v>
      </c>
      <c r="S35" s="35">
        <v>86</v>
      </c>
      <c r="T35" s="35">
        <v>84</v>
      </c>
      <c r="U35" s="35">
        <v>74</v>
      </c>
      <c r="V35" s="35">
        <v>72</v>
      </c>
      <c r="W35" s="35">
        <v>68</v>
      </c>
      <c r="X35" s="35">
        <v>67</v>
      </c>
      <c r="Y35" s="35">
        <v>68</v>
      </c>
      <c r="Z35" s="35">
        <v>60</v>
      </c>
      <c r="AA35" s="35">
        <v>59</v>
      </c>
      <c r="AB35" s="35">
        <v>56</v>
      </c>
      <c r="AC35" s="35">
        <v>57</v>
      </c>
      <c r="AD35" s="35">
        <v>54</v>
      </c>
      <c r="AE35" s="35">
        <v>54</v>
      </c>
      <c r="AF35" s="35">
        <v>53</v>
      </c>
      <c r="AG35" s="35">
        <v>52</v>
      </c>
      <c r="AH35" s="35">
        <v>51</v>
      </c>
      <c r="AI35" s="35">
        <v>53</v>
      </c>
      <c r="AJ35" s="35">
        <v>55</v>
      </c>
      <c r="AK35" s="35">
        <v>58</v>
      </c>
      <c r="AL35" s="35">
        <v>57</v>
      </c>
    </row>
    <row r="36" spans="1:38" ht="30" x14ac:dyDescent="0.25">
      <c r="A36" s="16"/>
      <c r="B36" s="16">
        <f>B35</f>
        <v>63038</v>
      </c>
      <c r="C36" s="33" t="str">
        <f>C35</f>
        <v>Jalhay</v>
      </c>
      <c r="D36" s="41" t="s">
        <v>29</v>
      </c>
      <c r="E36" s="42">
        <v>17.372089552238805</v>
      </c>
      <c r="F36" s="34">
        <v>17.892734375</v>
      </c>
      <c r="G36" s="34">
        <v>18.552892561983473</v>
      </c>
      <c r="H36" s="34">
        <v>19.107899159663866</v>
      </c>
      <c r="I36" s="34">
        <v>19.370973451327433</v>
      </c>
      <c r="J36" s="34">
        <v>20.67605769230769</v>
      </c>
      <c r="K36" s="34">
        <v>21.18772277227723</v>
      </c>
      <c r="L36" s="34">
        <v>22.218979591836732</v>
      </c>
      <c r="M36" s="34">
        <v>22.315408163265307</v>
      </c>
      <c r="N36" s="34">
        <v>22.931249999999999</v>
      </c>
      <c r="O36" s="34">
        <v>23.788478260869564</v>
      </c>
      <c r="P36" s="34">
        <v>24.00054347826087</v>
      </c>
      <c r="Q36" s="34">
        <v>27.089333333333332</v>
      </c>
      <c r="R36" s="34">
        <v>31.804382022471909</v>
      </c>
      <c r="S36" s="34">
        <v>33.082674418604654</v>
      </c>
      <c r="T36" s="34">
        <v>33.642738095238094</v>
      </c>
      <c r="U36" s="34">
        <v>41.226891891891889</v>
      </c>
      <c r="V36" s="34">
        <v>42.478749999999998</v>
      </c>
      <c r="W36" s="34">
        <v>46.240882352941178</v>
      </c>
      <c r="X36" s="34">
        <v>47.187164179104478</v>
      </c>
      <c r="Y36" s="34">
        <v>47.307499999999997</v>
      </c>
      <c r="Z36" s="34">
        <v>40.1175</v>
      </c>
      <c r="AA36" s="34">
        <v>41.320169491525419</v>
      </c>
      <c r="AB36" s="34">
        <v>43.294285714285714</v>
      </c>
      <c r="AC36" s="34">
        <v>45.295087719298245</v>
      </c>
      <c r="AD36" s="34">
        <v>47.617185185185178</v>
      </c>
      <c r="AE36" s="34">
        <v>50.56759259259259</v>
      </c>
      <c r="AF36" s="34">
        <v>49.481886792452833</v>
      </c>
      <c r="AG36" s="34">
        <v>51.551730769230772</v>
      </c>
      <c r="AH36" s="34">
        <v>51.692156862745094</v>
      </c>
      <c r="AI36" s="34">
        <v>53.514716981132075</v>
      </c>
      <c r="AJ36" s="34">
        <v>51.944545454545448</v>
      </c>
      <c r="AK36" s="34">
        <v>50.151724137931033</v>
      </c>
      <c r="AL36" s="34">
        <v>51.863157894736844</v>
      </c>
    </row>
    <row r="37" spans="1:38" x14ac:dyDescent="0.25">
      <c r="A37" s="16"/>
      <c r="B37" s="16">
        <f>B35</f>
        <v>63038</v>
      </c>
      <c r="C37" s="33" t="str">
        <f>C36</f>
        <v>Jalhay</v>
      </c>
      <c r="D37" s="41" t="s">
        <v>27</v>
      </c>
      <c r="E37" s="42">
        <v>33.217948717948715</v>
      </c>
      <c r="F37" s="34">
        <v>34.32</v>
      </c>
      <c r="G37" s="34">
        <v>35.871428571428574</v>
      </c>
      <c r="H37" s="34">
        <v>36.378787878787875</v>
      </c>
      <c r="I37" s="34">
        <v>40.280701754385966</v>
      </c>
      <c r="J37" s="34">
        <v>42.509090909090908</v>
      </c>
      <c r="K37" s="34">
        <v>42.568627450980394</v>
      </c>
      <c r="L37" s="34">
        <v>42.470588235294116</v>
      </c>
      <c r="M37" s="34">
        <v>42.905660377358494</v>
      </c>
      <c r="N37" s="34">
        <v>44.816326530612244</v>
      </c>
      <c r="O37" s="34">
        <v>44.808510638297875</v>
      </c>
      <c r="P37" s="34">
        <v>45.653061224489797</v>
      </c>
      <c r="Q37" s="34">
        <v>46.291666666666664</v>
      </c>
      <c r="R37" s="34">
        <v>47.4375</v>
      </c>
      <c r="S37" s="34">
        <v>50.155555555555559</v>
      </c>
      <c r="T37" s="34">
        <v>52.463414634146339</v>
      </c>
      <c r="U37" s="34">
        <v>56.078947368421055</v>
      </c>
      <c r="V37" s="34">
        <v>56.717948717948715</v>
      </c>
      <c r="W37" s="34">
        <v>59.102564102564102</v>
      </c>
      <c r="X37" s="34">
        <v>65.270270270270274</v>
      </c>
      <c r="Y37" s="34">
        <v>66.513513513513516</v>
      </c>
      <c r="Z37" s="34">
        <v>64.2</v>
      </c>
      <c r="AA37" s="34">
        <v>63.485714285714288</v>
      </c>
      <c r="AB37" s="34">
        <v>64.51428571428572</v>
      </c>
      <c r="AC37" s="34">
        <v>67.444444444444443</v>
      </c>
      <c r="AD37" s="34">
        <v>68.085714285714289</v>
      </c>
      <c r="AE37" s="34">
        <v>75.147058823529406</v>
      </c>
      <c r="AF37" s="34">
        <v>78.741935483870961</v>
      </c>
      <c r="AG37" s="34">
        <v>74.090909090909093</v>
      </c>
      <c r="AH37" s="34">
        <v>75.030303030303031</v>
      </c>
      <c r="AI37" s="34">
        <v>77.09375</v>
      </c>
      <c r="AJ37" s="34">
        <v>76.65625</v>
      </c>
      <c r="AK37" s="34">
        <v>78.75</v>
      </c>
      <c r="AL37" s="34">
        <v>82.387096774193552</v>
      </c>
    </row>
    <row r="38" spans="1:38" ht="30" x14ac:dyDescent="0.25">
      <c r="A38" s="16"/>
      <c r="B38" s="16">
        <f>B35</f>
        <v>63038</v>
      </c>
      <c r="C38" s="33" t="str">
        <f>C37</f>
        <v>Jalhay</v>
      </c>
      <c r="D38" s="41" t="s">
        <v>28</v>
      </c>
      <c r="E38" s="42">
        <v>12.260869565217391</v>
      </c>
      <c r="F38" s="34">
        <v>11.5</v>
      </c>
      <c r="G38" s="34">
        <v>11.45</v>
      </c>
      <c r="H38" s="34">
        <v>13.380952380952381</v>
      </c>
      <c r="I38" s="34">
        <v>12.642857142857142</v>
      </c>
      <c r="J38" s="34">
        <v>12.26923076923077</v>
      </c>
      <c r="K38" s="34">
        <v>12.653846153846153</v>
      </c>
      <c r="L38" s="34">
        <v>16.3</v>
      </c>
      <c r="M38" s="34">
        <v>15.380952380952381</v>
      </c>
      <c r="N38" s="34">
        <v>12.962962962962964</v>
      </c>
      <c r="O38" s="34">
        <v>14.285714285714286</v>
      </c>
      <c r="P38" s="34">
        <v>15.387096774193548</v>
      </c>
      <c r="Q38" s="34">
        <v>16.142857142857142</v>
      </c>
      <c r="R38" s="34">
        <v>15.444444444444445</v>
      </c>
      <c r="S38" s="34">
        <v>15.923076923076923</v>
      </c>
      <c r="T38" s="34">
        <v>18.84</v>
      </c>
      <c r="U38" s="34">
        <v>20.666666666666668</v>
      </c>
      <c r="V38" s="34">
        <v>21.09090909090909</v>
      </c>
      <c r="W38" s="34">
        <v>18.333333333333332</v>
      </c>
      <c r="X38" s="34">
        <v>18.727272727272727</v>
      </c>
      <c r="Y38" s="34">
        <v>18.434782608695652</v>
      </c>
      <c r="Z38" s="34">
        <v>22.136363636363637</v>
      </c>
      <c r="AA38" s="34">
        <v>22.523809523809526</v>
      </c>
      <c r="AB38" s="34">
        <v>25.117647058823529</v>
      </c>
      <c r="AC38" s="34">
        <v>24</v>
      </c>
      <c r="AD38" s="34">
        <v>22.266666666666666</v>
      </c>
      <c r="AE38" s="34">
        <v>21.058823529411764</v>
      </c>
      <c r="AF38" s="34">
        <v>21.8</v>
      </c>
      <c r="AG38" s="34">
        <v>25.875</v>
      </c>
      <c r="AH38" s="34">
        <v>22.222222222222221</v>
      </c>
      <c r="AI38" s="34">
        <v>23.222222222222221</v>
      </c>
      <c r="AJ38" s="34">
        <v>22.5</v>
      </c>
      <c r="AK38" s="34">
        <v>24.85</v>
      </c>
      <c r="AL38" s="34">
        <v>23.59090909090909</v>
      </c>
    </row>
    <row r="39" spans="1:38" x14ac:dyDescent="0.25">
      <c r="A39" s="26"/>
      <c r="B39" s="26">
        <v>63040</v>
      </c>
      <c r="C39" s="27" t="s">
        <v>129</v>
      </c>
      <c r="D39" s="44" t="s">
        <v>12</v>
      </c>
      <c r="E39" s="43">
        <v>40</v>
      </c>
      <c r="F39" s="35">
        <v>43</v>
      </c>
      <c r="G39" s="35">
        <v>43</v>
      </c>
      <c r="H39" s="35">
        <v>42</v>
      </c>
      <c r="I39" s="35">
        <v>40</v>
      </c>
      <c r="J39" s="35">
        <v>37</v>
      </c>
      <c r="K39" s="35">
        <v>36</v>
      </c>
      <c r="L39" s="35">
        <v>34</v>
      </c>
      <c r="M39" s="35">
        <v>34</v>
      </c>
      <c r="N39" s="35">
        <v>33</v>
      </c>
      <c r="O39" s="35">
        <v>33</v>
      </c>
      <c r="P39" s="35">
        <v>30</v>
      </c>
      <c r="Q39" s="35">
        <v>29</v>
      </c>
      <c r="R39" s="35">
        <v>27</v>
      </c>
      <c r="S39" s="35">
        <v>25</v>
      </c>
      <c r="T39" s="35">
        <v>23</v>
      </c>
      <c r="U39" s="35">
        <v>22</v>
      </c>
      <c r="V39" s="35">
        <v>20</v>
      </c>
      <c r="W39" s="35">
        <v>20</v>
      </c>
      <c r="X39" s="35">
        <v>18</v>
      </c>
      <c r="Y39" s="35">
        <v>15</v>
      </c>
      <c r="Z39" s="35">
        <v>5</v>
      </c>
      <c r="AA39" s="35">
        <v>6</v>
      </c>
      <c r="AB39" s="35">
        <v>6</v>
      </c>
      <c r="AC39" s="35">
        <v>6</v>
      </c>
      <c r="AD39" s="35">
        <v>6</v>
      </c>
      <c r="AE39" s="35">
        <v>7</v>
      </c>
      <c r="AF39" s="35">
        <v>7</v>
      </c>
      <c r="AG39" s="35">
        <v>6</v>
      </c>
      <c r="AH39" s="35">
        <v>6</v>
      </c>
      <c r="AI39" s="35">
        <v>6</v>
      </c>
      <c r="AJ39" s="35">
        <v>6</v>
      </c>
      <c r="AK39" s="35">
        <v>6</v>
      </c>
      <c r="AL39" s="35">
        <v>6</v>
      </c>
    </row>
    <row r="40" spans="1:38" ht="30" x14ac:dyDescent="0.25">
      <c r="A40" s="16"/>
      <c r="B40" s="16">
        <f>B39</f>
        <v>63040</v>
      </c>
      <c r="C40" s="33" t="str">
        <f>C39</f>
        <v>Kelmis</v>
      </c>
      <c r="D40" s="41" t="s">
        <v>29</v>
      </c>
      <c r="E40" s="42">
        <v>11.67375</v>
      </c>
      <c r="F40" s="34">
        <v>10.775581395348839</v>
      </c>
      <c r="G40" s="34">
        <v>10.843023255813954</v>
      </c>
      <c r="H40" s="34">
        <v>10.270238095238096</v>
      </c>
      <c r="I40" s="34">
        <v>10.171250000000001</v>
      </c>
      <c r="J40" s="34">
        <v>10.249459459459461</v>
      </c>
      <c r="K40" s="34">
        <v>10.26</v>
      </c>
      <c r="L40" s="34">
        <v>10.025294117647059</v>
      </c>
      <c r="M40" s="34">
        <v>10.074999999999999</v>
      </c>
      <c r="N40" s="34">
        <v>10.44090909090909</v>
      </c>
      <c r="O40" s="34">
        <v>10.653030303030302</v>
      </c>
      <c r="P40" s="34">
        <v>11.013</v>
      </c>
      <c r="Q40" s="34">
        <v>11.428275862068965</v>
      </c>
      <c r="R40" s="34">
        <v>10.75</v>
      </c>
      <c r="S40" s="34">
        <v>11.064</v>
      </c>
      <c r="T40" s="34">
        <v>12.341739130434782</v>
      </c>
      <c r="U40" s="34">
        <v>12.886818181818182</v>
      </c>
      <c r="V40" s="34">
        <v>12.964</v>
      </c>
      <c r="W40" s="34">
        <v>13.055999999999999</v>
      </c>
      <c r="X40" s="34">
        <v>14.501111111111111</v>
      </c>
      <c r="Y40" s="34">
        <v>19.427333333333333</v>
      </c>
      <c r="Z40" s="34">
        <v>36.044000000000004</v>
      </c>
      <c r="AA40" s="34">
        <v>35.948333333333338</v>
      </c>
      <c r="AB40" s="34">
        <v>35.851666666666667</v>
      </c>
      <c r="AC40" s="34">
        <v>36.773333333333333</v>
      </c>
      <c r="AD40" s="34">
        <v>37.491666666666667</v>
      </c>
      <c r="AE40" s="34">
        <v>32.368571428571428</v>
      </c>
      <c r="AF40" s="34">
        <v>32.558571428571426</v>
      </c>
      <c r="AG40" s="34">
        <v>36.301666666666662</v>
      </c>
      <c r="AH40" s="34">
        <v>27.623333333333335</v>
      </c>
      <c r="AI40" s="34">
        <v>36.498333333333335</v>
      </c>
      <c r="AJ40" s="34">
        <v>35.936666666666667</v>
      </c>
      <c r="AK40" s="34">
        <v>36.093333333333334</v>
      </c>
      <c r="AL40" s="34">
        <v>35.753333333333337</v>
      </c>
    </row>
    <row r="41" spans="1:38" x14ac:dyDescent="0.25">
      <c r="A41" s="16"/>
      <c r="B41" s="16">
        <f>B39</f>
        <v>63040</v>
      </c>
      <c r="C41" s="33" t="str">
        <f>C40</f>
        <v>Kelmis</v>
      </c>
      <c r="D41" s="41" t="s">
        <v>27</v>
      </c>
      <c r="E41" s="42">
        <v>39.941176470588232</v>
      </c>
      <c r="F41" s="34">
        <v>40.705882352941174</v>
      </c>
      <c r="G41" s="34">
        <v>37.176470588235297</v>
      </c>
      <c r="H41" s="34">
        <v>40.200000000000003</v>
      </c>
      <c r="I41" s="34">
        <v>41.428571428571431</v>
      </c>
      <c r="J41" s="34">
        <v>42.153846153846153</v>
      </c>
      <c r="K41" s="34">
        <v>42.75</v>
      </c>
      <c r="L41" s="34">
        <v>44.9</v>
      </c>
      <c r="M41" s="34">
        <v>40.363636363636367</v>
      </c>
      <c r="N41" s="34">
        <v>46.1</v>
      </c>
      <c r="O41" s="34">
        <v>43.8</v>
      </c>
      <c r="P41" s="34">
        <v>46.1</v>
      </c>
      <c r="Q41" s="34">
        <v>51.444444444444443</v>
      </c>
      <c r="R41" s="34">
        <v>49.625</v>
      </c>
      <c r="S41" s="34">
        <v>54</v>
      </c>
      <c r="T41" s="34">
        <v>59.166666666666664</v>
      </c>
      <c r="U41" s="34">
        <v>60.666666666666664</v>
      </c>
      <c r="V41" s="34">
        <v>62.2</v>
      </c>
      <c r="W41" s="34">
        <v>62</v>
      </c>
      <c r="X41" s="34">
        <v>64.75</v>
      </c>
      <c r="Y41" s="34">
        <v>65.75</v>
      </c>
      <c r="Z41" s="34">
        <v>64</v>
      </c>
      <c r="AA41" s="34">
        <v>59.5</v>
      </c>
      <c r="AB41" s="34">
        <v>62.25</v>
      </c>
      <c r="AC41" s="34">
        <v>61.75</v>
      </c>
      <c r="AD41" s="34">
        <v>61.75</v>
      </c>
      <c r="AE41" s="34">
        <v>62.25</v>
      </c>
      <c r="AF41" s="34" t="s">
        <v>78</v>
      </c>
      <c r="AG41" s="34" t="s">
        <v>78</v>
      </c>
      <c r="AH41" s="34" t="s">
        <v>78</v>
      </c>
      <c r="AI41" s="34" t="s">
        <v>78</v>
      </c>
      <c r="AJ41" s="34" t="s">
        <v>78</v>
      </c>
      <c r="AK41" s="34" t="s">
        <v>78</v>
      </c>
      <c r="AL41" s="34" t="s">
        <v>78</v>
      </c>
    </row>
    <row r="42" spans="1:38" ht="30" x14ac:dyDescent="0.25">
      <c r="A42" s="16"/>
      <c r="B42" s="16">
        <f>B39</f>
        <v>63040</v>
      </c>
      <c r="C42" s="33" t="str">
        <f>C41</f>
        <v>Kelmis</v>
      </c>
      <c r="D42" s="41" t="s">
        <v>28</v>
      </c>
      <c r="E42" s="42" t="s">
        <v>78</v>
      </c>
      <c r="F42" s="34" t="s">
        <v>78</v>
      </c>
      <c r="G42" s="34" t="s">
        <v>78</v>
      </c>
      <c r="H42" s="34" t="s">
        <v>78</v>
      </c>
      <c r="I42" s="34" t="s">
        <v>78</v>
      </c>
      <c r="J42" s="34" t="s">
        <v>78</v>
      </c>
      <c r="K42" s="34" t="s">
        <v>78</v>
      </c>
      <c r="L42" s="34" t="s">
        <v>78</v>
      </c>
      <c r="M42" s="34" t="s">
        <v>78</v>
      </c>
      <c r="N42" s="34" t="s">
        <v>78</v>
      </c>
      <c r="O42" s="34" t="s">
        <v>78</v>
      </c>
      <c r="P42" s="34" t="s">
        <v>78</v>
      </c>
      <c r="Q42" s="34" t="s">
        <v>78</v>
      </c>
      <c r="R42" s="34" t="s">
        <v>78</v>
      </c>
      <c r="S42" s="34" t="s">
        <v>78</v>
      </c>
      <c r="T42" s="34" t="s">
        <v>78</v>
      </c>
      <c r="U42" s="34" t="s">
        <v>78</v>
      </c>
      <c r="V42" s="34" t="s">
        <v>78</v>
      </c>
      <c r="W42" s="34" t="s">
        <v>78</v>
      </c>
      <c r="X42" s="34" t="s">
        <v>78</v>
      </c>
      <c r="Y42" s="34" t="s">
        <v>78</v>
      </c>
      <c r="Z42" s="34" t="s">
        <v>78</v>
      </c>
      <c r="AA42" s="34" t="s">
        <v>78</v>
      </c>
      <c r="AB42" s="34" t="s">
        <v>78</v>
      </c>
      <c r="AC42" s="34" t="s">
        <v>78</v>
      </c>
      <c r="AD42" s="34" t="s">
        <v>78</v>
      </c>
      <c r="AE42" s="34" t="s">
        <v>78</v>
      </c>
      <c r="AF42" s="34" t="s">
        <v>78</v>
      </c>
      <c r="AG42" s="34" t="s">
        <v>78</v>
      </c>
      <c r="AH42" s="34" t="s">
        <v>78</v>
      </c>
      <c r="AI42" s="34" t="s">
        <v>78</v>
      </c>
      <c r="AJ42" s="34" t="s">
        <v>78</v>
      </c>
      <c r="AK42" s="34" t="s">
        <v>78</v>
      </c>
      <c r="AL42" s="34" t="s">
        <v>78</v>
      </c>
    </row>
    <row r="43" spans="1:38" x14ac:dyDescent="0.25">
      <c r="A43" s="26"/>
      <c r="B43" s="26">
        <v>63045</v>
      </c>
      <c r="C43" s="27" t="s">
        <v>130</v>
      </c>
      <c r="D43" s="44" t="s">
        <v>12</v>
      </c>
      <c r="E43" s="43">
        <v>157</v>
      </c>
      <c r="F43" s="35">
        <v>149</v>
      </c>
      <c r="G43" s="35">
        <v>148</v>
      </c>
      <c r="H43" s="35">
        <v>144</v>
      </c>
      <c r="I43" s="35">
        <v>140</v>
      </c>
      <c r="J43" s="35">
        <v>130</v>
      </c>
      <c r="K43" s="35">
        <v>129</v>
      </c>
      <c r="L43" s="35">
        <v>114</v>
      </c>
      <c r="M43" s="35">
        <v>109</v>
      </c>
      <c r="N43" s="35">
        <v>105</v>
      </c>
      <c r="O43" s="35">
        <v>106</v>
      </c>
      <c r="P43" s="35">
        <v>98</v>
      </c>
      <c r="Q43" s="35">
        <v>94</v>
      </c>
      <c r="R43" s="35">
        <v>91</v>
      </c>
      <c r="S43" s="35">
        <v>84</v>
      </c>
      <c r="T43" s="35">
        <v>81</v>
      </c>
      <c r="U43" s="35">
        <v>76</v>
      </c>
      <c r="V43" s="35">
        <v>74</v>
      </c>
      <c r="W43" s="35">
        <v>71</v>
      </c>
      <c r="X43" s="35">
        <v>73</v>
      </c>
      <c r="Y43" s="35">
        <v>73</v>
      </c>
      <c r="Z43" s="35">
        <v>64</v>
      </c>
      <c r="AA43" s="35">
        <v>61</v>
      </c>
      <c r="AB43" s="35">
        <v>53</v>
      </c>
      <c r="AC43" s="35">
        <v>56</v>
      </c>
      <c r="AD43" s="35">
        <v>57</v>
      </c>
      <c r="AE43" s="35">
        <v>53</v>
      </c>
      <c r="AF43" s="35">
        <v>51</v>
      </c>
      <c r="AG43" s="35">
        <v>54</v>
      </c>
      <c r="AH43" s="35">
        <v>54</v>
      </c>
      <c r="AI43" s="35">
        <v>56</v>
      </c>
      <c r="AJ43" s="35">
        <v>54</v>
      </c>
      <c r="AK43" s="35">
        <v>52</v>
      </c>
      <c r="AL43" s="35">
        <v>53</v>
      </c>
    </row>
    <row r="44" spans="1:38" ht="30" x14ac:dyDescent="0.25">
      <c r="A44" s="16"/>
      <c r="B44" s="16">
        <f>B43</f>
        <v>63045</v>
      </c>
      <c r="C44" s="33" t="str">
        <f>C43</f>
        <v>Lierneux</v>
      </c>
      <c r="D44" s="41" t="s">
        <v>29</v>
      </c>
      <c r="E44" s="42">
        <v>19.466815286624204</v>
      </c>
      <c r="F44" s="34">
        <v>19.921073825503356</v>
      </c>
      <c r="G44" s="34">
        <v>19.645675675675676</v>
      </c>
      <c r="H44" s="34">
        <v>19.791944444444443</v>
      </c>
      <c r="I44" s="34">
        <v>20.224214285714286</v>
      </c>
      <c r="J44" s="34">
        <v>21.141538461538463</v>
      </c>
      <c r="K44" s="34">
        <v>20.915891472868214</v>
      </c>
      <c r="L44" s="34">
        <v>23.984912280701757</v>
      </c>
      <c r="M44" s="34">
        <v>25.504495412844037</v>
      </c>
      <c r="N44" s="34">
        <v>26.766380952380949</v>
      </c>
      <c r="O44" s="34">
        <v>26.606132075471695</v>
      </c>
      <c r="P44" s="34">
        <v>28.580204081632655</v>
      </c>
      <c r="Q44" s="34">
        <v>29.40031914893617</v>
      </c>
      <c r="R44" s="34">
        <v>30.919120879120879</v>
      </c>
      <c r="S44" s="34">
        <v>34.886071428571427</v>
      </c>
      <c r="T44" s="34">
        <v>35.649382716049381</v>
      </c>
      <c r="U44" s="34">
        <v>37.463157894736838</v>
      </c>
      <c r="V44" s="34">
        <v>38.597837837837837</v>
      </c>
      <c r="W44" s="34">
        <v>39.12802816901408</v>
      </c>
      <c r="X44" s="34">
        <v>38.968219178082194</v>
      </c>
      <c r="Y44" s="34">
        <v>39.716849315068494</v>
      </c>
      <c r="Z44" s="34">
        <v>38.53125</v>
      </c>
      <c r="AA44" s="34">
        <v>42.691475409836066</v>
      </c>
      <c r="AB44" s="34">
        <v>48.909433962264146</v>
      </c>
      <c r="AC44" s="34">
        <v>45.558392857142856</v>
      </c>
      <c r="AD44" s="34">
        <v>45.846666666666671</v>
      </c>
      <c r="AE44" s="34">
        <v>50.048113207547168</v>
      </c>
      <c r="AF44" s="34">
        <v>50.212941176470586</v>
      </c>
      <c r="AG44" s="34">
        <v>49.935185185185183</v>
      </c>
      <c r="AH44" s="34">
        <v>49.717407407407407</v>
      </c>
      <c r="AI44" s="34">
        <v>48.520892857142854</v>
      </c>
      <c r="AJ44" s="34">
        <v>49.405185185185182</v>
      </c>
      <c r="AK44" s="34">
        <v>46.514615384615382</v>
      </c>
      <c r="AL44" s="34">
        <v>48.06</v>
      </c>
    </row>
    <row r="45" spans="1:38" x14ac:dyDescent="0.25">
      <c r="A45" s="16"/>
      <c r="B45" s="16">
        <f>B43</f>
        <v>63045</v>
      </c>
      <c r="C45" s="33" t="str">
        <f>C44</f>
        <v>Lierneux</v>
      </c>
      <c r="D45" s="41" t="s">
        <v>27</v>
      </c>
      <c r="E45" s="42">
        <v>31.527777777777779</v>
      </c>
      <c r="F45" s="34">
        <v>33.80952380952381</v>
      </c>
      <c r="G45" s="34">
        <v>32.383333333333333</v>
      </c>
      <c r="H45" s="34">
        <v>33.945454545454545</v>
      </c>
      <c r="I45" s="34">
        <v>35.365384615384613</v>
      </c>
      <c r="J45" s="34">
        <v>35.717391304347828</v>
      </c>
      <c r="K45" s="34">
        <v>36.488888888888887</v>
      </c>
      <c r="L45" s="34">
        <v>39.725000000000001</v>
      </c>
      <c r="M45" s="34">
        <v>38.292682926829265</v>
      </c>
      <c r="N45" s="34">
        <v>43.25</v>
      </c>
      <c r="O45" s="34">
        <v>41.783783783783782</v>
      </c>
      <c r="P45" s="34">
        <v>41.973684210526315</v>
      </c>
      <c r="Q45" s="34">
        <v>43.647058823529413</v>
      </c>
      <c r="R45" s="34">
        <v>44.030303030303031</v>
      </c>
      <c r="S45" s="34">
        <v>46.28125</v>
      </c>
      <c r="T45" s="34">
        <v>47.806451612903224</v>
      </c>
      <c r="U45" s="34">
        <v>48.533333333333331</v>
      </c>
      <c r="V45" s="34">
        <v>48.925925925925924</v>
      </c>
      <c r="W45" s="34">
        <v>47.4</v>
      </c>
      <c r="X45" s="34">
        <v>48.32</v>
      </c>
      <c r="Y45" s="34">
        <v>45.043478260869563</v>
      </c>
      <c r="Z45" s="34">
        <v>49.210526315789473</v>
      </c>
      <c r="AA45" s="34">
        <v>54.266666666666666</v>
      </c>
      <c r="AB45" s="34">
        <v>50.8125</v>
      </c>
      <c r="AC45" s="34">
        <v>43.954545454545453</v>
      </c>
      <c r="AD45" s="34">
        <v>46</v>
      </c>
      <c r="AE45" s="34">
        <v>46.89473684210526</v>
      </c>
      <c r="AF45" s="34">
        <v>43.888888888888886</v>
      </c>
      <c r="AG45" s="34">
        <v>47.866666666666667</v>
      </c>
      <c r="AH45" s="34">
        <v>52.642857142857146</v>
      </c>
      <c r="AI45" s="34">
        <v>68.2</v>
      </c>
      <c r="AJ45" s="34">
        <v>70.599999999999994</v>
      </c>
      <c r="AK45" s="34">
        <v>70.900000000000006</v>
      </c>
      <c r="AL45" s="34">
        <v>66.454545454545453</v>
      </c>
    </row>
    <row r="46" spans="1:38" ht="30" x14ac:dyDescent="0.25">
      <c r="A46" s="16"/>
      <c r="B46" s="16">
        <f>B43</f>
        <v>63045</v>
      </c>
      <c r="C46" s="33" t="str">
        <f>C45</f>
        <v>Lierneux</v>
      </c>
      <c r="D46" s="41" t="s">
        <v>28</v>
      </c>
      <c r="E46" s="42">
        <v>19.464788732394368</v>
      </c>
      <c r="F46" s="34">
        <v>19.050632911392405</v>
      </c>
      <c r="G46" s="34">
        <v>19.714285714285715</v>
      </c>
      <c r="H46" s="34">
        <v>23.347222222222221</v>
      </c>
      <c r="I46" s="34">
        <v>22.038961038961038</v>
      </c>
      <c r="J46" s="34">
        <v>23.243243243243242</v>
      </c>
      <c r="K46" s="34">
        <v>25.166666666666668</v>
      </c>
      <c r="L46" s="34">
        <v>27.397058823529413</v>
      </c>
      <c r="M46" s="34">
        <v>28.603174603174605</v>
      </c>
      <c r="N46" s="34">
        <v>28.142857142857142</v>
      </c>
      <c r="O46" s="34">
        <v>28.627118644067796</v>
      </c>
      <c r="P46" s="34">
        <v>30.379310344827587</v>
      </c>
      <c r="Q46" s="34">
        <v>28.6</v>
      </c>
      <c r="R46" s="34">
        <v>30.96</v>
      </c>
      <c r="S46" s="34">
        <v>32.619999999999997</v>
      </c>
      <c r="T46" s="34">
        <v>34.857142857142854</v>
      </c>
      <c r="U46" s="34">
        <v>34.653061224489797</v>
      </c>
      <c r="V46" s="34">
        <v>37.543478260869563</v>
      </c>
      <c r="W46" s="34">
        <v>36.191489361702125</v>
      </c>
      <c r="X46" s="34">
        <v>36.159999999999997</v>
      </c>
      <c r="Y46" s="34">
        <v>36.520000000000003</v>
      </c>
      <c r="Z46" s="34">
        <v>35.162790697674417</v>
      </c>
      <c r="AA46" s="34">
        <v>41.2</v>
      </c>
      <c r="AB46" s="34">
        <v>41.916666666666664</v>
      </c>
      <c r="AC46" s="34">
        <v>37.885714285714286</v>
      </c>
      <c r="AD46" s="34">
        <v>37.138888888888886</v>
      </c>
      <c r="AE46" s="34">
        <v>41.058823529411768</v>
      </c>
      <c r="AF46" s="34">
        <v>37.285714285714285</v>
      </c>
      <c r="AG46" s="34">
        <v>37.382352941176471</v>
      </c>
      <c r="AH46" s="34">
        <v>39.96875</v>
      </c>
      <c r="AI46" s="34">
        <v>35.416666666666664</v>
      </c>
      <c r="AJ46" s="34">
        <v>36.81818181818182</v>
      </c>
      <c r="AK46" s="34">
        <v>38.096774193548384</v>
      </c>
      <c r="AL46" s="34">
        <v>40.103448275862071</v>
      </c>
    </row>
    <row r="47" spans="1:38" x14ac:dyDescent="0.25">
      <c r="A47" s="26"/>
      <c r="B47" s="26">
        <v>63046</v>
      </c>
      <c r="C47" s="27" t="s">
        <v>131</v>
      </c>
      <c r="D47" s="44" t="s">
        <v>12</v>
      </c>
      <c r="E47" s="43">
        <v>60</v>
      </c>
      <c r="F47" s="35">
        <v>55</v>
      </c>
      <c r="G47" s="35">
        <v>52</v>
      </c>
      <c r="H47" s="35">
        <v>51</v>
      </c>
      <c r="I47" s="35">
        <v>45</v>
      </c>
      <c r="J47" s="35">
        <v>42</v>
      </c>
      <c r="K47" s="35">
        <v>43</v>
      </c>
      <c r="L47" s="35">
        <v>43</v>
      </c>
      <c r="M47" s="35">
        <v>41</v>
      </c>
      <c r="N47" s="35">
        <v>40</v>
      </c>
      <c r="O47" s="35">
        <v>42</v>
      </c>
      <c r="P47" s="35">
        <v>42</v>
      </c>
      <c r="Q47" s="35">
        <v>42</v>
      </c>
      <c r="R47" s="35">
        <v>40</v>
      </c>
      <c r="S47" s="35">
        <v>40</v>
      </c>
      <c r="T47" s="35">
        <v>38</v>
      </c>
      <c r="U47" s="35">
        <v>38</v>
      </c>
      <c r="V47" s="35">
        <v>37</v>
      </c>
      <c r="W47" s="35">
        <v>37</v>
      </c>
      <c r="X47" s="35">
        <v>34</v>
      </c>
      <c r="Y47" s="35">
        <v>33</v>
      </c>
      <c r="Z47" s="35">
        <v>30</v>
      </c>
      <c r="AA47" s="35">
        <v>26</v>
      </c>
      <c r="AB47" s="35">
        <v>28</v>
      </c>
      <c r="AC47" s="35">
        <v>28</v>
      </c>
      <c r="AD47" s="35">
        <v>27</v>
      </c>
      <c r="AE47" s="35">
        <v>26</v>
      </c>
      <c r="AF47" s="35">
        <v>24</v>
      </c>
      <c r="AG47" s="35">
        <v>25</v>
      </c>
      <c r="AH47" s="35">
        <v>25</v>
      </c>
      <c r="AI47" s="35">
        <v>26</v>
      </c>
      <c r="AJ47" s="35">
        <v>26</v>
      </c>
      <c r="AK47" s="35">
        <v>25</v>
      </c>
      <c r="AL47" s="35">
        <v>24</v>
      </c>
    </row>
    <row r="48" spans="1:38" ht="30" x14ac:dyDescent="0.25">
      <c r="A48" s="16"/>
      <c r="B48" s="16">
        <f>B47</f>
        <v>63046</v>
      </c>
      <c r="C48" s="33" t="str">
        <f>C47</f>
        <v>Limbourg</v>
      </c>
      <c r="D48" s="41" t="s">
        <v>29</v>
      </c>
      <c r="E48" s="42">
        <v>18.304666666666666</v>
      </c>
      <c r="F48" s="34">
        <v>19.536909090909091</v>
      </c>
      <c r="G48" s="34">
        <v>19.990384615384613</v>
      </c>
      <c r="H48" s="34">
        <v>20.195294117647059</v>
      </c>
      <c r="I48" s="34">
        <v>22.500888888888891</v>
      </c>
      <c r="J48" s="34">
        <v>23.851904761904763</v>
      </c>
      <c r="K48" s="34">
        <v>24.188372093023254</v>
      </c>
      <c r="L48" s="34">
        <v>24.135348837209303</v>
      </c>
      <c r="M48" s="34">
        <v>25.228048780487807</v>
      </c>
      <c r="N48" s="34">
        <v>26.004749999999998</v>
      </c>
      <c r="O48" s="34">
        <v>25.645714285714284</v>
      </c>
      <c r="P48" s="34">
        <v>25.540238095238095</v>
      </c>
      <c r="Q48" s="34">
        <v>25.945952380952381</v>
      </c>
      <c r="R48" s="34">
        <v>27.478249999999999</v>
      </c>
      <c r="S48" s="34">
        <v>28.177250000000001</v>
      </c>
      <c r="T48" s="34">
        <v>30.007105263157897</v>
      </c>
      <c r="U48" s="34">
        <v>30.95</v>
      </c>
      <c r="V48" s="34">
        <v>31.601351351351351</v>
      </c>
      <c r="W48" s="34">
        <v>31.974594594594596</v>
      </c>
      <c r="X48" s="34">
        <v>34.144411764705886</v>
      </c>
      <c r="Y48" s="34">
        <v>35.516363636363636</v>
      </c>
      <c r="Z48" s="34">
        <v>38.661999999999999</v>
      </c>
      <c r="AA48" s="34">
        <v>42.33653846153846</v>
      </c>
      <c r="AB48" s="34">
        <v>40.609642857142859</v>
      </c>
      <c r="AC48" s="34">
        <v>41.873571428571431</v>
      </c>
      <c r="AD48" s="34">
        <v>43.309259259259264</v>
      </c>
      <c r="AE48" s="34">
        <v>45.237692307692306</v>
      </c>
      <c r="AF48" s="34">
        <v>46.016249999999999</v>
      </c>
      <c r="AG48" s="34">
        <v>47.235200000000006</v>
      </c>
      <c r="AH48" s="34">
        <v>47.486000000000004</v>
      </c>
      <c r="AI48" s="34">
        <v>45.693846153846152</v>
      </c>
      <c r="AJ48" s="34">
        <v>45.446538461538459</v>
      </c>
      <c r="AK48" s="34">
        <v>45.5792</v>
      </c>
      <c r="AL48" s="34">
        <v>48.632916666666667</v>
      </c>
    </row>
    <row r="49" spans="1:38" x14ac:dyDescent="0.25">
      <c r="A49" s="16"/>
      <c r="B49" s="16">
        <f>B47</f>
        <v>63046</v>
      </c>
      <c r="C49" s="33" t="str">
        <f>C48</f>
        <v>Limbourg</v>
      </c>
      <c r="D49" s="41" t="s">
        <v>27</v>
      </c>
      <c r="E49" s="42">
        <v>34.883720930232556</v>
      </c>
      <c r="F49" s="34">
        <v>35.375</v>
      </c>
      <c r="G49" s="34">
        <v>35.081081081081081</v>
      </c>
      <c r="H49" s="34">
        <v>35</v>
      </c>
      <c r="I49" s="34">
        <v>39.387096774193552</v>
      </c>
      <c r="J49" s="34">
        <v>40.838709677419352</v>
      </c>
      <c r="K49" s="34">
        <v>41.9</v>
      </c>
      <c r="L49" s="34">
        <v>40.827586206896555</v>
      </c>
      <c r="M49" s="34">
        <v>44</v>
      </c>
      <c r="N49" s="34">
        <v>45.57692307692308</v>
      </c>
      <c r="O49" s="34">
        <v>46.846153846153847</v>
      </c>
      <c r="P49" s="34">
        <v>50.24</v>
      </c>
      <c r="Q49" s="34">
        <v>51.96</v>
      </c>
      <c r="R49" s="34">
        <v>50.6</v>
      </c>
      <c r="S49" s="34">
        <v>52.958333333333336</v>
      </c>
      <c r="T49" s="34">
        <v>57.090909090909093</v>
      </c>
      <c r="U49" s="34">
        <v>59.5</v>
      </c>
      <c r="V49" s="34">
        <v>61.571428571428569</v>
      </c>
      <c r="W49" s="34">
        <v>61.38095238095238</v>
      </c>
      <c r="X49" s="34">
        <v>66.349999999999994</v>
      </c>
      <c r="Y49" s="34">
        <v>68.8</v>
      </c>
      <c r="Z49" s="34">
        <v>68.8</v>
      </c>
      <c r="AA49" s="34">
        <v>70.222222222222229</v>
      </c>
      <c r="AB49" s="34">
        <v>69.555555555555557</v>
      </c>
      <c r="AC49" s="34">
        <v>70.111111111111114</v>
      </c>
      <c r="AD49" s="34">
        <v>68.666666666666671</v>
      </c>
      <c r="AE49" s="34">
        <v>70.588235294117652</v>
      </c>
      <c r="AF49" s="34">
        <v>75.769230769230774</v>
      </c>
      <c r="AG49" s="34">
        <v>68.333333333333329</v>
      </c>
      <c r="AH49" s="34">
        <v>72.785714285714292</v>
      </c>
      <c r="AI49" s="34">
        <v>70.692307692307693</v>
      </c>
      <c r="AJ49" s="34">
        <v>71.769230769230774</v>
      </c>
      <c r="AK49" s="34">
        <v>80</v>
      </c>
      <c r="AL49" s="34">
        <v>75.666666666666671</v>
      </c>
    </row>
    <row r="50" spans="1:38" ht="30" x14ac:dyDescent="0.25">
      <c r="A50" s="16"/>
      <c r="B50" s="16">
        <f>B47</f>
        <v>63046</v>
      </c>
      <c r="C50" s="33" t="str">
        <f>C49</f>
        <v>Limbourg</v>
      </c>
      <c r="D50" s="41" t="s">
        <v>28</v>
      </c>
      <c r="E50" s="42">
        <v>19.399999999999999</v>
      </c>
      <c r="F50" s="34">
        <v>15.76923076923077</v>
      </c>
      <c r="G50" s="34">
        <v>18.90909090909091</v>
      </c>
      <c r="H50" s="34">
        <v>22.692307692307693</v>
      </c>
      <c r="I50" s="34">
        <v>20.272727272727273</v>
      </c>
      <c r="J50" s="34">
        <v>17.888888888888889</v>
      </c>
      <c r="K50" s="34">
        <v>24</v>
      </c>
      <c r="L50" s="34">
        <v>22.1</v>
      </c>
      <c r="M50" s="34">
        <v>23.222222222222221</v>
      </c>
      <c r="N50" s="34">
        <v>25.75</v>
      </c>
      <c r="O50" s="34">
        <v>24.5</v>
      </c>
      <c r="P50" s="34">
        <v>28.428571428571427</v>
      </c>
      <c r="Q50" s="34">
        <v>22.111111111111111</v>
      </c>
      <c r="R50" s="34">
        <v>23.75</v>
      </c>
      <c r="S50" s="34">
        <v>25.9</v>
      </c>
      <c r="T50" s="34">
        <v>20.6</v>
      </c>
      <c r="U50" s="34">
        <v>23.333333333333332</v>
      </c>
      <c r="V50" s="34">
        <v>25</v>
      </c>
      <c r="W50" s="34">
        <v>27.857142857142858</v>
      </c>
      <c r="X50" s="34">
        <v>25.75</v>
      </c>
      <c r="Y50" s="34">
        <v>26.625</v>
      </c>
      <c r="Z50" s="34">
        <v>28.142857142857142</v>
      </c>
      <c r="AA50" s="34">
        <v>45.5</v>
      </c>
      <c r="AB50" s="34">
        <v>42.8</v>
      </c>
      <c r="AC50" s="34">
        <v>28</v>
      </c>
      <c r="AD50" s="34">
        <v>41.4</v>
      </c>
      <c r="AE50" s="34">
        <v>40.6</v>
      </c>
      <c r="AF50" s="34">
        <v>40.6</v>
      </c>
      <c r="AG50" s="34">
        <v>45</v>
      </c>
      <c r="AH50" s="34">
        <v>42.833333333333336</v>
      </c>
      <c r="AI50" s="34">
        <v>34.857142857142854</v>
      </c>
      <c r="AJ50" s="34">
        <v>37.428571428571431</v>
      </c>
      <c r="AK50" s="34">
        <v>43.333333333333336</v>
      </c>
      <c r="AL50" s="34">
        <v>48.166666666666664</v>
      </c>
    </row>
    <row r="51" spans="1:38" x14ac:dyDescent="0.25">
      <c r="A51" s="26"/>
      <c r="B51" s="26">
        <v>63048</v>
      </c>
      <c r="C51" s="27" t="s">
        <v>132</v>
      </c>
      <c r="D51" s="44" t="s">
        <v>12</v>
      </c>
      <c r="E51" s="43">
        <v>114</v>
      </c>
      <c r="F51" s="35">
        <v>112</v>
      </c>
      <c r="G51" s="35">
        <v>111</v>
      </c>
      <c r="H51" s="35">
        <v>109</v>
      </c>
      <c r="I51" s="35">
        <v>102</v>
      </c>
      <c r="J51" s="35">
        <v>100</v>
      </c>
      <c r="K51" s="35">
        <v>96</v>
      </c>
      <c r="L51" s="35">
        <v>104</v>
      </c>
      <c r="M51" s="35">
        <v>84</v>
      </c>
      <c r="N51" s="35">
        <v>84</v>
      </c>
      <c r="O51" s="35">
        <v>83</v>
      </c>
      <c r="P51" s="35">
        <v>82</v>
      </c>
      <c r="Q51" s="35">
        <v>84</v>
      </c>
      <c r="R51" s="35">
        <v>83</v>
      </c>
      <c r="S51" s="35">
        <v>70</v>
      </c>
      <c r="T51" s="35">
        <v>62</v>
      </c>
      <c r="U51" s="35">
        <v>58</v>
      </c>
      <c r="V51" s="35">
        <v>54</v>
      </c>
      <c r="W51" s="35">
        <v>51</v>
      </c>
      <c r="X51" s="35">
        <v>51</v>
      </c>
      <c r="Y51" s="35">
        <v>49</v>
      </c>
      <c r="Z51" s="35">
        <v>47</v>
      </c>
      <c r="AA51" s="35">
        <v>47</v>
      </c>
      <c r="AB51" s="35">
        <v>46</v>
      </c>
      <c r="AC51" s="35">
        <v>46</v>
      </c>
      <c r="AD51" s="35">
        <v>45</v>
      </c>
      <c r="AE51" s="35">
        <v>43</v>
      </c>
      <c r="AF51" s="35">
        <v>41</v>
      </c>
      <c r="AG51" s="35">
        <v>42</v>
      </c>
      <c r="AH51" s="35">
        <v>37</v>
      </c>
      <c r="AI51" s="35">
        <v>37</v>
      </c>
      <c r="AJ51" s="35">
        <v>37</v>
      </c>
      <c r="AK51" s="35">
        <v>35</v>
      </c>
      <c r="AL51" s="35">
        <v>37</v>
      </c>
    </row>
    <row r="52" spans="1:38" ht="30" x14ac:dyDescent="0.25">
      <c r="A52" s="16"/>
      <c r="B52" s="16">
        <f>B51</f>
        <v>63048</v>
      </c>
      <c r="C52" s="33" t="str">
        <f>C51</f>
        <v>Lontzen</v>
      </c>
      <c r="D52" s="41" t="s">
        <v>29</v>
      </c>
      <c r="E52" s="42">
        <v>19.992368421052632</v>
      </c>
      <c r="F52" s="34">
        <v>20.020267857142859</v>
      </c>
      <c r="G52" s="34">
        <v>19.826036036036037</v>
      </c>
      <c r="H52" s="34">
        <v>19.969541284403668</v>
      </c>
      <c r="I52" s="34">
        <v>21.168333333333337</v>
      </c>
      <c r="J52" s="34">
        <v>21.605799999999999</v>
      </c>
      <c r="K52" s="34">
        <v>22.972395833333334</v>
      </c>
      <c r="L52" s="34">
        <v>21.521730769230771</v>
      </c>
      <c r="M52" s="34">
        <v>26.310357142857143</v>
      </c>
      <c r="N52" s="34">
        <v>26.15904761904762</v>
      </c>
      <c r="O52" s="34">
        <v>26.449397590361446</v>
      </c>
      <c r="P52" s="34">
        <v>26.711463414634146</v>
      </c>
      <c r="Q52" s="34">
        <v>25.392857142857142</v>
      </c>
      <c r="R52" s="34">
        <v>24.992891566265062</v>
      </c>
      <c r="S52" s="34">
        <v>28.687857142857141</v>
      </c>
      <c r="T52" s="34">
        <v>31.502096774193546</v>
      </c>
      <c r="U52" s="34">
        <v>33.56758620689655</v>
      </c>
      <c r="V52" s="34">
        <v>36.328148148148145</v>
      </c>
      <c r="W52" s="34">
        <v>38.638823529411766</v>
      </c>
      <c r="X52" s="34">
        <v>39.627450980392155</v>
      </c>
      <c r="Y52" s="34">
        <v>40.703673469387752</v>
      </c>
      <c r="Z52" s="34">
        <v>44.472340425531911</v>
      </c>
      <c r="AA52" s="34">
        <v>41.209361702127666</v>
      </c>
      <c r="AB52" s="34">
        <v>43.14782608695652</v>
      </c>
      <c r="AC52" s="34">
        <v>43.446739130434779</v>
      </c>
      <c r="AD52" s="34">
        <v>44.818222222222218</v>
      </c>
      <c r="AE52" s="34">
        <v>44.582558139534882</v>
      </c>
      <c r="AF52" s="34">
        <v>45.00780487804878</v>
      </c>
      <c r="AG52" s="34">
        <v>44.643571428571434</v>
      </c>
      <c r="AH52" s="34">
        <v>45.454324324324325</v>
      </c>
      <c r="AI52" s="34">
        <v>48.180540540540541</v>
      </c>
      <c r="AJ52" s="34">
        <v>46.744324324324324</v>
      </c>
      <c r="AK52" s="34">
        <v>47.164571428571428</v>
      </c>
      <c r="AL52" s="34">
        <v>45.993243243243242</v>
      </c>
    </row>
    <row r="53" spans="1:38" x14ac:dyDescent="0.25">
      <c r="A53" s="16"/>
      <c r="B53" s="16">
        <f>B51</f>
        <v>63048</v>
      </c>
      <c r="C53" s="33" t="str">
        <f>C52</f>
        <v>Lontzen</v>
      </c>
      <c r="D53" s="41" t="s">
        <v>27</v>
      </c>
      <c r="E53" s="42">
        <v>41.946236559139784</v>
      </c>
      <c r="F53" s="34">
        <v>40.888888888888886</v>
      </c>
      <c r="G53" s="34">
        <v>42.425287356321839</v>
      </c>
      <c r="H53" s="34">
        <v>43.289156626506021</v>
      </c>
      <c r="I53" s="34">
        <v>44.756410256410255</v>
      </c>
      <c r="J53" s="34">
        <v>46.780821917808218</v>
      </c>
      <c r="K53" s="34">
        <v>45.656716417910445</v>
      </c>
      <c r="L53" s="34">
        <v>46.20967741935484</v>
      </c>
      <c r="M53" s="34">
        <v>47.861538461538458</v>
      </c>
      <c r="N53" s="34">
        <v>45.208955223880594</v>
      </c>
      <c r="O53" s="34">
        <v>47.703125</v>
      </c>
      <c r="P53" s="34">
        <v>48.078125</v>
      </c>
      <c r="Q53" s="34">
        <v>48.4</v>
      </c>
      <c r="R53" s="34">
        <v>49.949152542372879</v>
      </c>
      <c r="S53" s="34">
        <v>52.92</v>
      </c>
      <c r="T53" s="34">
        <v>66.177777777777777</v>
      </c>
      <c r="U53" s="34">
        <v>59.418604651162788</v>
      </c>
      <c r="V53" s="34">
        <v>63.476190476190474</v>
      </c>
      <c r="W53" s="34">
        <v>64.125</v>
      </c>
      <c r="X53" s="34">
        <v>68.05</v>
      </c>
      <c r="Y53" s="34">
        <v>69.368421052631575</v>
      </c>
      <c r="Z53" s="34">
        <v>71.333333333333329</v>
      </c>
      <c r="AA53" s="34">
        <v>73.352941176470594</v>
      </c>
      <c r="AB53" s="34">
        <v>78.314285714285717</v>
      </c>
      <c r="AC53" s="34">
        <v>76.5</v>
      </c>
      <c r="AD53" s="34">
        <v>81.6875</v>
      </c>
      <c r="AE53" s="34">
        <v>79.758620689655174</v>
      </c>
      <c r="AF53" s="34">
        <v>76.551724137931032</v>
      </c>
      <c r="AG53" s="34">
        <v>83.074074074074076</v>
      </c>
      <c r="AH53" s="34">
        <v>79.319999999999993</v>
      </c>
      <c r="AI53" s="34">
        <v>81.130434782608702</v>
      </c>
      <c r="AJ53" s="34">
        <v>84.772727272727266</v>
      </c>
      <c r="AK53" s="34">
        <v>84.047619047619051</v>
      </c>
      <c r="AL53" s="34">
        <v>86</v>
      </c>
    </row>
    <row r="54" spans="1:38" ht="30" x14ac:dyDescent="0.25">
      <c r="A54" s="16"/>
      <c r="B54" s="16">
        <f>B51</f>
        <v>63048</v>
      </c>
      <c r="C54" s="33" t="str">
        <f>C53</f>
        <v>Lontzen</v>
      </c>
      <c r="D54" s="41" t="s">
        <v>28</v>
      </c>
      <c r="E54" s="42">
        <v>19.75</v>
      </c>
      <c r="F54" s="34">
        <v>16.625</v>
      </c>
      <c r="G54" s="34">
        <v>18</v>
      </c>
      <c r="H54" s="34">
        <v>21.888888888888889</v>
      </c>
      <c r="I54" s="34">
        <v>15.285714285714286</v>
      </c>
      <c r="J54" s="34">
        <v>26.636363636363637</v>
      </c>
      <c r="K54" s="34">
        <v>31.571428571428573</v>
      </c>
      <c r="L54" s="34">
        <v>26.5</v>
      </c>
      <c r="M54" s="34">
        <v>34.888888888888886</v>
      </c>
      <c r="N54" s="34">
        <v>39.571428571428569</v>
      </c>
      <c r="O54" s="34">
        <v>35.625</v>
      </c>
      <c r="P54" s="34">
        <v>33.666666666666664</v>
      </c>
      <c r="Q54" s="34">
        <v>33.142857142857146</v>
      </c>
      <c r="R54" s="34">
        <v>18.857142857142858</v>
      </c>
      <c r="S54" s="34">
        <v>28.625</v>
      </c>
      <c r="T54" s="34">
        <v>41.375</v>
      </c>
      <c r="U54" s="34">
        <v>28.571428571428573</v>
      </c>
      <c r="V54" s="34">
        <v>28.714285714285715</v>
      </c>
      <c r="W54" s="34">
        <v>30.1</v>
      </c>
      <c r="X54" s="34">
        <v>29.1</v>
      </c>
      <c r="Y54" s="34">
        <v>25.6</v>
      </c>
      <c r="Z54" s="34">
        <v>25.90909090909091</v>
      </c>
      <c r="AA54" s="34">
        <v>22.454545454545453</v>
      </c>
      <c r="AB54" s="34">
        <v>25</v>
      </c>
      <c r="AC54" s="34">
        <v>24.285714285714285</v>
      </c>
      <c r="AD54" s="34">
        <v>22.857142857142858</v>
      </c>
      <c r="AE54" s="34">
        <v>21.142857142857142</v>
      </c>
      <c r="AF54" s="34">
        <v>18.833333333333332</v>
      </c>
      <c r="AG54" s="34">
        <v>20.8</v>
      </c>
      <c r="AH54" s="34" t="s">
        <v>78</v>
      </c>
      <c r="AI54" s="34">
        <v>33.428571428571431</v>
      </c>
      <c r="AJ54" s="34">
        <v>33.857142857142854</v>
      </c>
      <c r="AK54" s="34">
        <v>34.5</v>
      </c>
      <c r="AL54" s="34">
        <v>34.833333333333336</v>
      </c>
    </row>
  </sheetData>
  <autoFilter ref="B2:C2" xr:uid="{04F3B583-E3DC-437B-9313-43C78C199199}"/>
  <mergeCells count="34">
    <mergeCell ref="AI1:AI2"/>
    <mergeCell ref="AJ1:AJ2"/>
    <mergeCell ref="AC1:AC2"/>
    <mergeCell ref="AD1:AD2"/>
    <mergeCell ref="AE1:AE2"/>
    <mergeCell ref="AF1:AF2"/>
    <mergeCell ref="AG1:AG2"/>
    <mergeCell ref="AH1:AH2"/>
    <mergeCell ref="W1:W2"/>
    <mergeCell ref="X1:X2"/>
    <mergeCell ref="Y1:Y2"/>
    <mergeCell ref="Z1:Z2"/>
    <mergeCell ref="AA1:AA2"/>
    <mergeCell ref="R1:R2"/>
    <mergeCell ref="S1:S2"/>
    <mergeCell ref="T1:T2"/>
    <mergeCell ref="U1:U2"/>
    <mergeCell ref="V1:V2"/>
    <mergeCell ref="AK1:AK2"/>
    <mergeCell ref="AL1:AL2"/>
    <mergeCell ref="P1:P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AB1:AB2"/>
    <mergeCell ref="Q1:Q2"/>
  </mergeCells>
  <conditionalFormatting sqref="E3:AJ54">
    <cfRule type="expression" dxfId="7" priority="27">
      <formula>ISTEXT(E3)</formula>
    </cfRule>
  </conditionalFormatting>
  <conditionalFormatting sqref="AK3:AL54">
    <cfRule type="expression" dxfId="6" priority="1">
      <formula>ISTEXT(AK3)</formula>
    </cfRule>
  </conditionalFormatting>
  <hyperlinks>
    <hyperlink ref="A1" location="INDEX!A1" display="INDEX!A1" xr:uid="{48483A5A-4494-49E0-B94C-F3FB4D2672E3}"/>
  </hyperlinks>
  <pageMargins left="0.70866141732283472" right="0.70866141732283472" top="0.55118110236220474" bottom="0.55118110236220474" header="0.31496062992125984" footer="0.31496062992125984"/>
  <pageSetup paperSize="9" scale="80" pageOrder="overThenDown" orientation="landscape" r:id="rId1"/>
  <headerFooter>
    <oddHeader>&amp;C&amp;"-,Gras"&amp;8&amp;F</oddHeader>
    <oddFooter>&amp;L&amp;"-,Gras"&amp;8© SPW - Décembre 2024&amp;R&amp;"-,Gras"&amp;8&amp;P/&amp;N</oddFooter>
  </headerFooter>
  <rowBreaks count="2" manualBreakCount="2">
    <brk id="26" max="16383" man="1"/>
    <brk id="50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13</vt:i4>
      </vt:variant>
    </vt:vector>
  </HeadingPairs>
  <TitlesOfParts>
    <vt:vector size="26" baseType="lpstr">
      <vt:lpstr>INDEX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'1'!Impression_des_titres</vt:lpstr>
      <vt:lpstr>'10'!Impression_des_titres</vt:lpstr>
      <vt:lpstr>'11'!Impression_des_titres</vt:lpstr>
      <vt:lpstr>'12'!Impression_des_titres</vt:lpstr>
      <vt:lpstr>'2'!Impression_des_titres</vt:lpstr>
      <vt:lpstr>'3'!Impression_des_titres</vt:lpstr>
      <vt:lpstr>'4'!Impression_des_titres</vt:lpstr>
      <vt:lpstr>'5'!Impression_des_titres</vt:lpstr>
      <vt:lpstr>'6'!Impression_des_titres</vt:lpstr>
      <vt:lpstr>'7'!Impression_des_titres</vt:lpstr>
      <vt:lpstr>'8'!Impression_des_titres</vt:lpstr>
      <vt:lpstr>'9'!Impression_des_titres</vt:lpstr>
      <vt:lpstr>INDEX!Impression_des_titres</vt:lpstr>
    </vt:vector>
  </TitlesOfParts>
  <Company>SPW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DELTENRE Alain</dc:creator>
  <cp:lastModifiedBy>DELTENRE Alain</cp:lastModifiedBy>
  <cp:lastPrinted>2024-02-28T12:53:08Z</cp:lastPrinted>
  <dcterms:created xsi:type="dcterms:W3CDTF">2021-07-01T12:01:33Z</dcterms:created>
  <dcterms:modified xsi:type="dcterms:W3CDTF">2025-01-09T11:19:30Z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7a477d1-147d-4e34-b5e3-7b26d2f44870_Enabled">
    <vt:lpwstr>true</vt:lpwstr>
  </property>
  <property fmtid="{D5CDD505-2E9C-101B-9397-08002B2CF9AE}" pid="3" name="MSIP_Label_97a477d1-147d-4e34-b5e3-7b26d2f44870_SetDate">
    <vt:lpwstr>2021-07-01T12:01:34Z</vt:lpwstr>
  </property>
  <property fmtid="{D5CDD505-2E9C-101B-9397-08002B2CF9AE}" pid="4" name="MSIP_Label_97a477d1-147d-4e34-b5e3-7b26d2f44870_Method">
    <vt:lpwstr>Standard</vt:lpwstr>
  </property>
  <property fmtid="{D5CDD505-2E9C-101B-9397-08002B2CF9AE}" pid="5" name="MSIP_Label_97a477d1-147d-4e34-b5e3-7b26d2f44870_Name">
    <vt:lpwstr>97a477d1-147d-4e34-b5e3-7b26d2f44870</vt:lpwstr>
  </property>
  <property fmtid="{D5CDD505-2E9C-101B-9397-08002B2CF9AE}" pid="6" name="MSIP_Label_97a477d1-147d-4e34-b5e3-7b26d2f44870_SiteId">
    <vt:lpwstr>1f816a84-7aa6-4a56-b22a-7b3452fa8681</vt:lpwstr>
  </property>
  <property fmtid="{D5CDD505-2E9C-101B-9397-08002B2CF9AE}" pid="7" name="MSIP_Label_97a477d1-147d-4e34-b5e3-7b26d2f44870_ActionId">
    <vt:lpwstr>26441a4f-9020-4573-ab76-9226117ed3b2</vt:lpwstr>
  </property>
  <property fmtid="{D5CDD505-2E9C-101B-9397-08002B2CF9AE}" pid="8" name="MSIP_Label_97a477d1-147d-4e34-b5e3-7b26d2f44870_ContentBits">
    <vt:lpwstr>0</vt:lpwstr>
  </property>
</Properties>
</file>